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\Documents\2022. GODINA\FINANCIJSKI PLANOVI\"/>
    </mc:Choice>
  </mc:AlternateContent>
  <xr:revisionPtr revIDLastSave="0" documentId="13_ncr:1_{A4E83578-0A84-40B7-A647-A78D0F5BE515}" xr6:coauthVersionLast="37" xr6:coauthVersionMax="37" xr10:uidLastSave="{00000000-0000-0000-0000-000000000000}"/>
  <bookViews>
    <workbookView xWindow="0" yWindow="0" windowWidth="21570" windowHeight="7980" xr2:uid="{BC88F17C-F53D-4EF4-94B5-B426C8DEFCE9}"/>
  </bookViews>
  <sheets>
    <sheet name="CPV PLAN BEZ PDV-a" sheetId="2" r:id="rId1"/>
    <sheet name="List1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2" l="1"/>
  <c r="C33" i="2"/>
  <c r="C31" i="2"/>
  <c r="C30" i="2"/>
  <c r="C29" i="2"/>
  <c r="C28" i="2"/>
  <c r="C27" i="2"/>
  <c r="C25" i="2"/>
  <c r="C24" i="2"/>
  <c r="C23" i="2"/>
  <c r="C22" i="2"/>
  <c r="C21" i="2"/>
  <c r="C8" i="2"/>
  <c r="C10" i="2"/>
  <c r="C11" i="2"/>
  <c r="C12" i="2"/>
  <c r="C13" i="2"/>
  <c r="C14" i="2"/>
  <c r="C17" i="2"/>
  <c r="C18" i="2"/>
  <c r="C20" i="2"/>
  <c r="C26" i="2"/>
  <c r="C32" i="2"/>
  <c r="C35" i="2"/>
  <c r="C36" i="2"/>
  <c r="C41" i="2"/>
  <c r="C42" i="2"/>
  <c r="C46" i="2"/>
  <c r="C47" i="2"/>
  <c r="C51" i="2"/>
  <c r="C65" i="2"/>
  <c r="C66" i="2"/>
  <c r="C67" i="2"/>
  <c r="C69" i="2"/>
  <c r="C72" i="2"/>
  <c r="C73" i="2"/>
  <c r="C78" i="2"/>
</calcChain>
</file>

<file path=xl/sharedStrings.xml><?xml version="1.0" encoding="utf-8"?>
<sst xmlns="http://schemas.openxmlformats.org/spreadsheetml/2006/main" count="1528" uniqueCount="279">
  <si>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</si>
  <si>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</si>
  <si>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</si>
  <si>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</si>
  <si>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</si>
  <si>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</si>
  <si>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</si>
  <si>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</si>
  <si>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</si>
  <si>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</si>
  <si>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Napomena</t>
  </si>
  <si>
    <t>1</t>
  </si>
  <si>
    <t>Dnevnice za sl. put u zemlji</t>
  </si>
  <si>
    <t>98341000</t>
  </si>
  <si>
    <t>Postupak jednostavne nabave</t>
  </si>
  <si>
    <t/>
  </si>
  <si>
    <t>Narudžbenica</t>
  </si>
  <si>
    <t>2</t>
  </si>
  <si>
    <t>Nakn.za smješt. na služ. putu u zemlji</t>
  </si>
  <si>
    <t>3</t>
  </si>
  <si>
    <t>Nakn. za prijev. na služ.putu u zemlji</t>
  </si>
  <si>
    <t>4</t>
  </si>
  <si>
    <t>Troškovi po programu ERASMUS +</t>
  </si>
  <si>
    <t>5</t>
  </si>
  <si>
    <t>Fotokopirni papir</t>
  </si>
  <si>
    <t>30197640</t>
  </si>
  <si>
    <t>6</t>
  </si>
  <si>
    <t>Razni tiskani materijal, obrasci</t>
  </si>
  <si>
    <t>22900000</t>
  </si>
  <si>
    <t>7</t>
  </si>
  <si>
    <t>Registri</t>
  </si>
  <si>
    <t>22810000</t>
  </si>
  <si>
    <t>8</t>
  </si>
  <si>
    <t>Fascikle</t>
  </si>
  <si>
    <t>22852000</t>
  </si>
  <si>
    <t>9</t>
  </si>
  <si>
    <t>Kreda školska</t>
  </si>
  <si>
    <t>44922100</t>
  </si>
  <si>
    <t>10</t>
  </si>
  <si>
    <t xml:space="preserve">Spužve </t>
  </si>
  <si>
    <t>39224320</t>
  </si>
  <si>
    <t>11</t>
  </si>
  <si>
    <t>Papirne potrepštine i ostali artikli</t>
  </si>
  <si>
    <t>30199000</t>
  </si>
  <si>
    <t>12</t>
  </si>
  <si>
    <t>Markeri, olovke, kem. olov.</t>
  </si>
  <si>
    <t>30192125</t>
  </si>
  <si>
    <t>800,00</t>
  </si>
  <si>
    <t>13</t>
  </si>
  <si>
    <t xml:space="preserve"> CD, toneri</t>
  </si>
  <si>
    <t>30234300</t>
  </si>
  <si>
    <t>14</t>
  </si>
  <si>
    <t>Tiskani mat. zaštićen od krivotv., svjedodžbe</t>
  </si>
  <si>
    <t>22450000</t>
  </si>
  <si>
    <t>15</t>
  </si>
  <si>
    <t>Matične knjige, imenici</t>
  </si>
  <si>
    <t>16</t>
  </si>
  <si>
    <t>LITERATURA- ( ČASOPISI )</t>
  </si>
  <si>
    <t>22213000</t>
  </si>
  <si>
    <t>17</t>
  </si>
  <si>
    <t>MATERIJAL ZA ČIŠĆENJE</t>
  </si>
  <si>
    <t>39224300</t>
  </si>
  <si>
    <t>18</t>
  </si>
  <si>
    <t>MATERIJAL ZA HIGIJ. POTREBE I NJEGU</t>
  </si>
  <si>
    <t>33760000</t>
  </si>
  <si>
    <t>19</t>
  </si>
  <si>
    <t>KRUH i KIFLICE</t>
  </si>
  <si>
    <t>15811500</t>
  </si>
  <si>
    <t>20</t>
  </si>
  <si>
    <t>PECIVA</t>
  </si>
  <si>
    <t>15811200</t>
  </si>
  <si>
    <t>21</t>
  </si>
  <si>
    <t>KROASAN</t>
  </si>
  <si>
    <t>15811300</t>
  </si>
  <si>
    <t>22</t>
  </si>
  <si>
    <t>KIFLE</t>
  </si>
  <si>
    <t>23</t>
  </si>
  <si>
    <t>RUPČIĆ</t>
  </si>
  <si>
    <t>15810000</t>
  </si>
  <si>
    <t>24</t>
  </si>
  <si>
    <t>SALAME</t>
  </si>
  <si>
    <t>15131230</t>
  </si>
  <si>
    <t>25</t>
  </si>
  <si>
    <t>MLIJEKO</t>
  </si>
  <si>
    <t>15511000</t>
  </si>
  <si>
    <t>26</t>
  </si>
  <si>
    <t>ČOKOLADNO MLIJEKO</t>
  </si>
  <si>
    <t>15982200</t>
  </si>
  <si>
    <t>27</t>
  </si>
  <si>
    <t>JOGURT</t>
  </si>
  <si>
    <t>15551000</t>
  </si>
  <si>
    <t>28</t>
  </si>
  <si>
    <t>SIREVI</t>
  </si>
  <si>
    <t>15540000</t>
  </si>
  <si>
    <t>29</t>
  </si>
  <si>
    <t>ŠEĆER</t>
  </si>
  <si>
    <t>15831000</t>
  </si>
  <si>
    <t>30</t>
  </si>
  <si>
    <t>SOKOVI</t>
  </si>
  <si>
    <t>15320000</t>
  </si>
  <si>
    <t>31</t>
  </si>
  <si>
    <t>VOĆE</t>
  </si>
  <si>
    <t>15300000</t>
  </si>
  <si>
    <t>Ugovor</t>
  </si>
  <si>
    <t>32</t>
  </si>
  <si>
    <t>DOSTAVLJANJE PRIPREMLJENE HRANE</t>
  </si>
  <si>
    <t>55524000</t>
  </si>
  <si>
    <t>33</t>
  </si>
  <si>
    <t>Cvijeće</t>
  </si>
  <si>
    <t>34</t>
  </si>
  <si>
    <t>Lijekovi i ostali materijal</t>
  </si>
  <si>
    <t>35</t>
  </si>
  <si>
    <t>DISTRIBUCIJA EL. ENERGIJE</t>
  </si>
  <si>
    <t>65300000</t>
  </si>
  <si>
    <t>Okvirni sporazum</t>
  </si>
  <si>
    <t>36</t>
  </si>
  <si>
    <t>NAFTNI PROIZVODI</t>
  </si>
  <si>
    <t>90000000</t>
  </si>
  <si>
    <t>37</t>
  </si>
  <si>
    <t>PLIN ZA KUHINJU</t>
  </si>
  <si>
    <t>38</t>
  </si>
  <si>
    <t>Materijal za bojanje</t>
  </si>
  <si>
    <t>24300000</t>
  </si>
  <si>
    <t>39</t>
  </si>
  <si>
    <t>El. kabeli, priključ. Kutije</t>
  </si>
  <si>
    <t>31224400</t>
  </si>
  <si>
    <t>40</t>
  </si>
  <si>
    <t>Staklo prozorsko, ravno</t>
  </si>
  <si>
    <t>14820000</t>
  </si>
  <si>
    <t>41</t>
  </si>
  <si>
    <t>Žarulje i reflektori</t>
  </si>
  <si>
    <t>31500000</t>
  </si>
  <si>
    <t>42</t>
  </si>
  <si>
    <t>Slavine</t>
  </si>
  <si>
    <t>42130000</t>
  </si>
  <si>
    <t>43</t>
  </si>
  <si>
    <t>Vodokotlići</t>
  </si>
  <si>
    <t>44411700</t>
  </si>
  <si>
    <t>44</t>
  </si>
  <si>
    <t>Bojleri</t>
  </si>
  <si>
    <t>44621210</t>
  </si>
  <si>
    <t>45</t>
  </si>
  <si>
    <t>Brave, ključevi</t>
  </si>
  <si>
    <t>44520000</t>
  </si>
  <si>
    <t>46</t>
  </si>
  <si>
    <t>Daske i proizvodi od drva</t>
  </si>
  <si>
    <t>47</t>
  </si>
  <si>
    <t>Vijci i okovi</t>
  </si>
  <si>
    <t>44531200</t>
  </si>
  <si>
    <t>48</t>
  </si>
  <si>
    <t>Djelovi za računala</t>
  </si>
  <si>
    <t>30100000</t>
  </si>
  <si>
    <t>49</t>
  </si>
  <si>
    <t>Ostali materijal i djelovi</t>
  </si>
  <si>
    <t>19500000</t>
  </si>
  <si>
    <t>50</t>
  </si>
  <si>
    <t>Sportska oprema</t>
  </si>
  <si>
    <t>18412000</t>
  </si>
  <si>
    <t>51</t>
  </si>
  <si>
    <t>Uredski Inventar</t>
  </si>
  <si>
    <t>30000000</t>
  </si>
  <si>
    <t>52</t>
  </si>
  <si>
    <t>Metle, četke i ost</t>
  </si>
  <si>
    <t>39224000</t>
  </si>
  <si>
    <t>53</t>
  </si>
  <si>
    <t>Djelovi i uređaji za robotiku</t>
  </si>
  <si>
    <t>31712000</t>
  </si>
  <si>
    <t>54</t>
  </si>
  <si>
    <t>Radna odjeća, kecelje</t>
  </si>
  <si>
    <t>18110000</t>
  </si>
  <si>
    <t>55</t>
  </si>
  <si>
    <t xml:space="preserve">Radna obuća </t>
  </si>
  <si>
    <t>18100000</t>
  </si>
  <si>
    <t>56</t>
  </si>
  <si>
    <t>USLUGE TELEFONA I TELEFAKSA</t>
  </si>
  <si>
    <t>64210000</t>
  </si>
  <si>
    <t>57</t>
  </si>
  <si>
    <t>PRIJEVOZ NA NATJECANJA</t>
  </si>
  <si>
    <t>60100000</t>
  </si>
  <si>
    <t>58</t>
  </si>
  <si>
    <t>PRIJEVOZ UČENIKA PUTNIKA</t>
  </si>
  <si>
    <t>59</t>
  </si>
  <si>
    <t>POŠTARINA</t>
  </si>
  <si>
    <t>64110000</t>
  </si>
  <si>
    <t>60</t>
  </si>
  <si>
    <t>USL. TEK. I INV. ODRŽ. GRAĐEV.OBJ.</t>
  </si>
  <si>
    <t>45262000</t>
  </si>
  <si>
    <t>61</t>
  </si>
  <si>
    <t>USL. TEK. I INV. ODRŽ. OPREME</t>
  </si>
  <si>
    <t>50532000</t>
  </si>
  <si>
    <t>62</t>
  </si>
  <si>
    <t>TISAK, OGLASI, NATJEČAJI</t>
  </si>
  <si>
    <t>79340000</t>
  </si>
  <si>
    <t>63</t>
  </si>
  <si>
    <t>DISTRIBUCIJA VODE</t>
  </si>
  <si>
    <t>65110000</t>
  </si>
  <si>
    <t>Postupak izuzet od primjene Zakona</t>
  </si>
  <si>
    <t>Društvene i posebne usluge</t>
  </si>
  <si>
    <t>NE</t>
  </si>
  <si>
    <t>64</t>
  </si>
  <si>
    <t>ZBRINJAVANJE I OBRADA OTPADA</t>
  </si>
  <si>
    <t>90510000</t>
  </si>
  <si>
    <t>65</t>
  </si>
  <si>
    <t>DERATIZACIJA I DEZINSEKCIJA</t>
  </si>
  <si>
    <t>90923000</t>
  </si>
  <si>
    <t>66</t>
  </si>
  <si>
    <t>OST.KOM.USL.- KOMUNALNE NAKNADE</t>
  </si>
  <si>
    <t>65000000</t>
  </si>
  <si>
    <t>67</t>
  </si>
  <si>
    <t>DIMNJAČAR</t>
  </si>
  <si>
    <t>90913000</t>
  </si>
  <si>
    <t>68</t>
  </si>
  <si>
    <t>NAJAM FOTOKOPIRNOG STROJA</t>
  </si>
  <si>
    <t>69</t>
  </si>
  <si>
    <t>SISTEMATSKI PREGLEDI</t>
  </si>
  <si>
    <t>70</t>
  </si>
  <si>
    <t>SANITARNI PREGLEDI</t>
  </si>
  <si>
    <t>71</t>
  </si>
  <si>
    <t>LABORATORIJSKE USLUGE</t>
  </si>
  <si>
    <t>72</t>
  </si>
  <si>
    <t>INTELEKTUALNE I OSOBNE USLUGE</t>
  </si>
  <si>
    <t>73</t>
  </si>
  <si>
    <t>RAČUNALNE USLUGE</t>
  </si>
  <si>
    <t>74</t>
  </si>
  <si>
    <t>ČUVANJE OBJEKTA</t>
  </si>
  <si>
    <t>71630000</t>
  </si>
  <si>
    <t>75</t>
  </si>
  <si>
    <t>ZAŠTITA NA RADU</t>
  </si>
  <si>
    <t>71632000</t>
  </si>
  <si>
    <t>76</t>
  </si>
  <si>
    <t>ČIŠĆENJE I PRANJE</t>
  </si>
  <si>
    <t>98310000</t>
  </si>
  <si>
    <t>77</t>
  </si>
  <si>
    <t>OSTALE USLUGE</t>
  </si>
  <si>
    <t>98300000</t>
  </si>
  <si>
    <t>78</t>
  </si>
  <si>
    <t>PREMIJA OSIGURANJA</t>
  </si>
  <si>
    <t>66519000</t>
  </si>
  <si>
    <t>79</t>
  </si>
  <si>
    <t>PREMIJA OSIGURANJA UČENIKA</t>
  </si>
  <si>
    <t>66512000</t>
  </si>
  <si>
    <t>80</t>
  </si>
  <si>
    <t>REPREZENTACIJA</t>
  </si>
  <si>
    <t>55300000</t>
  </si>
  <si>
    <t>81</t>
  </si>
  <si>
    <t>ČLANARINE</t>
  </si>
  <si>
    <t>98100000</t>
  </si>
  <si>
    <t>82</t>
  </si>
  <si>
    <t>PRISTOJBE I NAKNADE</t>
  </si>
  <si>
    <t>83</t>
  </si>
  <si>
    <t>SUDSKI TROŠKOVI</t>
  </si>
  <si>
    <t>75231000</t>
  </si>
  <si>
    <t>84</t>
  </si>
  <si>
    <t>OSTALI NESPOM. RASHODI POSLOV.</t>
  </si>
  <si>
    <t>98200000</t>
  </si>
  <si>
    <t>85</t>
  </si>
  <si>
    <t>USLUGE PLATNOG PROMETA</t>
  </si>
  <si>
    <t>66110000</t>
  </si>
  <si>
    <t>86</t>
  </si>
  <si>
    <t>ZATEZNE KAMATE</t>
  </si>
  <si>
    <t>87</t>
  </si>
  <si>
    <t>RAČUNALA I RAČUNALNA OPREMA</t>
  </si>
  <si>
    <t>30213000</t>
  </si>
  <si>
    <t>88</t>
  </si>
  <si>
    <t>ŠKOLSKA OPREMA I NAMJEŠTAJ</t>
  </si>
  <si>
    <t>30190000</t>
  </si>
  <si>
    <t>89</t>
  </si>
  <si>
    <t>UREĐAJI ZA GRIJANJE I HLAĐENJE</t>
  </si>
  <si>
    <t>90</t>
  </si>
  <si>
    <t>OSTALI INSTRUMENTI,UREĐAJI I STROJEVI</t>
  </si>
  <si>
    <t>91</t>
  </si>
  <si>
    <t>KNJIGE U KNJIŽNICI</t>
  </si>
  <si>
    <t>22113000</t>
  </si>
  <si>
    <t>92</t>
  </si>
  <si>
    <t>DODATNA ULAGANJA NA GRAĐ.OBJEKT.</t>
  </si>
  <si>
    <t>71242000</t>
  </si>
  <si>
    <t>Javna nabava</t>
  </si>
  <si>
    <t>ugovori GRAD i MINISTARSTVO</t>
  </si>
  <si>
    <t>Ograničeno prikupljanje ponuda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</si>
</sst>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D7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vertical="center" wrapText="1"/>
    </xf>
    <xf numFmtId="4" fontId="0" fillId="3" borderId="1" xfId="0" applyNumberForma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4" fontId="0" fillId="4" borderId="1" xfId="0" applyNumberForma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vertical="center" wrapText="1"/>
    </xf>
    <xf numFmtId="4" fontId="1" fillId="0" borderId="1" xfId="0" applyNumberFormat="1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4" fontId="1" fillId="0" borderId="0" xfId="0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CD1C1-06CF-4F97-B89F-0F8498247024}">
  <dimension ref="A1:K94"/>
  <sheetViews>
    <sheetView tabSelected="1" topLeftCell="A76" workbookViewId="0">
      <selection activeCell="C95" sqref="C95"/>
    </sheetView>
  </sheetViews>
  <sheetFormatPr defaultRowHeight="15" x14ac:dyDescent="0.25"/>
  <cols>
    <col min="1" max="1" width="30.7109375" style="9" customWidth="1"/>
    <col min="2" max="2" width="10.7109375" style="11" customWidth="1"/>
    <col min="3" max="3" width="15.7109375" style="12" customWidth="1"/>
    <col min="4" max="5" width="30.7109375" style="9" customWidth="1"/>
    <col min="6" max="6" width="10.7109375" style="9" customWidth="1"/>
    <col min="7" max="7" width="12.140625" style="9" customWidth="1"/>
    <col min="8" max="8" width="11" style="9" customWidth="1"/>
    <col min="9" max="9" width="10.7109375" style="9" customWidth="1"/>
    <col min="10" max="10" width="20.7109375" style="11" customWidth="1"/>
    <col min="11" max="11" width="9.140625" style="11"/>
  </cols>
  <sheetData>
    <row r="1" spans="1:11" x14ac:dyDescent="0.25">
      <c r="A1"/>
      <c r="B1"/>
      <c r="C1"/>
      <c r="D1"/>
      <c r="E1"/>
      <c r="F1"/>
      <c r="G1"/>
      <c r="H1"/>
      <c r="I1"/>
      <c r="J1"/>
      <c r="K1" s="1"/>
    </row>
    <row r="2" spans="1:11" ht="135" x14ac:dyDescent="0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"/>
    </row>
    <row r="3" spans="1:11" x14ac:dyDescent="0.25">
      <c r="A3" s="1" t="s">
        <v>12</v>
      </c>
      <c r="B3" s="7" t="s">
        <v>13</v>
      </c>
      <c r="C3" s="8">
        <v>18000</v>
      </c>
      <c r="D3" s="1" t="s">
        <v>14</v>
      </c>
      <c r="E3" s="1" t="s">
        <v>15</v>
      </c>
      <c r="F3" s="1" t="s">
        <v>15</v>
      </c>
      <c r="G3" s="1" t="s">
        <v>16</v>
      </c>
      <c r="H3" s="1" t="s">
        <v>15</v>
      </c>
      <c r="I3" s="1" t="s">
        <v>15</v>
      </c>
      <c r="J3" s="7" t="s">
        <v>15</v>
      </c>
      <c r="K3" s="7"/>
    </row>
    <row r="4" spans="1:11" ht="24" x14ac:dyDescent="0.25">
      <c r="A4" s="1" t="s">
        <v>18</v>
      </c>
      <c r="B4" s="7" t="s">
        <v>13</v>
      </c>
      <c r="C4" s="8">
        <v>7000</v>
      </c>
      <c r="D4" s="1" t="s">
        <v>14</v>
      </c>
      <c r="E4" s="1" t="s">
        <v>15</v>
      </c>
      <c r="F4" s="1" t="s">
        <v>15</v>
      </c>
      <c r="G4" s="1" t="s">
        <v>16</v>
      </c>
      <c r="H4" s="1" t="s">
        <v>15</v>
      </c>
      <c r="I4" s="1" t="s">
        <v>15</v>
      </c>
      <c r="J4" s="7" t="s">
        <v>15</v>
      </c>
      <c r="K4" s="7"/>
    </row>
    <row r="5" spans="1:11" x14ac:dyDescent="0.25">
      <c r="A5" s="1" t="s">
        <v>20</v>
      </c>
      <c r="B5" s="7" t="s">
        <v>13</v>
      </c>
      <c r="C5" s="8">
        <v>11000</v>
      </c>
      <c r="D5" s="1" t="s">
        <v>14</v>
      </c>
      <c r="E5" s="10"/>
      <c r="F5" s="1" t="s">
        <v>15</v>
      </c>
      <c r="G5" s="1" t="s">
        <v>16</v>
      </c>
      <c r="H5" s="1" t="s">
        <v>15</v>
      </c>
      <c r="I5" s="1" t="s">
        <v>15</v>
      </c>
      <c r="J5" s="7" t="s">
        <v>15</v>
      </c>
      <c r="K5" s="7"/>
    </row>
    <row r="6" spans="1:11" x14ac:dyDescent="0.25">
      <c r="A6" s="1" t="s">
        <v>22</v>
      </c>
      <c r="B6" s="7"/>
      <c r="C6" s="8">
        <v>78600.960000000006</v>
      </c>
      <c r="D6" s="1" t="s">
        <v>14</v>
      </c>
      <c r="E6" s="10"/>
      <c r="F6" s="1"/>
      <c r="G6" s="1"/>
      <c r="H6" s="1"/>
      <c r="I6" s="1"/>
      <c r="J6" s="7"/>
      <c r="K6" s="7"/>
    </row>
    <row r="7" spans="1:11" x14ac:dyDescent="0.25">
      <c r="A7" s="1" t="s">
        <v>24</v>
      </c>
      <c r="B7" s="7" t="s">
        <v>25</v>
      </c>
      <c r="C7" s="8">
        <v>13450</v>
      </c>
      <c r="D7" s="1" t="s">
        <v>14</v>
      </c>
      <c r="E7" s="1" t="s">
        <v>15</v>
      </c>
      <c r="F7" s="1" t="s">
        <v>15</v>
      </c>
      <c r="G7" s="1" t="s">
        <v>16</v>
      </c>
      <c r="H7" s="1" t="s">
        <v>15</v>
      </c>
      <c r="I7" s="1" t="s">
        <v>15</v>
      </c>
      <c r="J7" s="7" t="s">
        <v>15</v>
      </c>
      <c r="K7" s="7"/>
    </row>
    <row r="8" spans="1:11" x14ac:dyDescent="0.25">
      <c r="A8" s="1" t="s">
        <v>27</v>
      </c>
      <c r="B8" s="7" t="s">
        <v>28</v>
      </c>
      <c r="C8" s="8">
        <f>SUM(List1!D8-(List1!D8*25/100))</f>
        <v>2250</v>
      </c>
      <c r="D8" s="1" t="s">
        <v>14</v>
      </c>
      <c r="E8" s="1" t="s">
        <v>15</v>
      </c>
      <c r="F8" s="1" t="s">
        <v>15</v>
      </c>
      <c r="G8" s="1" t="s">
        <v>16</v>
      </c>
      <c r="H8" s="1" t="s">
        <v>15</v>
      </c>
      <c r="I8" s="1" t="s">
        <v>15</v>
      </c>
      <c r="J8" s="7" t="s">
        <v>15</v>
      </c>
      <c r="K8" s="7"/>
    </row>
    <row r="9" spans="1:11" x14ac:dyDescent="0.25">
      <c r="A9" s="1" t="s">
        <v>30</v>
      </c>
      <c r="B9" s="7" t="s">
        <v>31</v>
      </c>
      <c r="C9" s="8">
        <v>2000</v>
      </c>
      <c r="D9" s="1" t="s">
        <v>14</v>
      </c>
      <c r="E9" s="1" t="s">
        <v>15</v>
      </c>
      <c r="F9" s="1" t="s">
        <v>15</v>
      </c>
      <c r="G9" s="1" t="s">
        <v>16</v>
      </c>
      <c r="H9" s="1" t="s">
        <v>15</v>
      </c>
      <c r="I9" s="1" t="s">
        <v>15</v>
      </c>
      <c r="J9" s="7" t="s">
        <v>15</v>
      </c>
      <c r="K9" s="7"/>
    </row>
    <row r="10" spans="1:11" x14ac:dyDescent="0.25">
      <c r="A10" s="1" t="s">
        <v>33</v>
      </c>
      <c r="B10" s="7" t="s">
        <v>34</v>
      </c>
      <c r="C10" s="8">
        <f>SUM(List1!D10-(List1!D10*25/100))</f>
        <v>750</v>
      </c>
      <c r="D10" s="1" t="s">
        <v>14</v>
      </c>
      <c r="E10" s="1" t="s">
        <v>15</v>
      </c>
      <c r="F10" s="1" t="s">
        <v>15</v>
      </c>
      <c r="G10" s="1" t="s">
        <v>16</v>
      </c>
      <c r="H10" s="1" t="s">
        <v>15</v>
      </c>
      <c r="I10" s="1" t="s">
        <v>15</v>
      </c>
      <c r="J10" s="7" t="s">
        <v>15</v>
      </c>
      <c r="K10" s="7"/>
    </row>
    <row r="11" spans="1:11" x14ac:dyDescent="0.25">
      <c r="A11" s="1" t="s">
        <v>36</v>
      </c>
      <c r="B11" s="7" t="s">
        <v>37</v>
      </c>
      <c r="C11" s="8">
        <f>SUM(List1!D11-(List1!D11*25/100))</f>
        <v>750</v>
      </c>
      <c r="D11" s="1" t="s">
        <v>14</v>
      </c>
      <c r="E11" s="1" t="s">
        <v>15</v>
      </c>
      <c r="F11" s="1" t="s">
        <v>15</v>
      </c>
      <c r="G11" s="1" t="s">
        <v>16</v>
      </c>
      <c r="H11" s="1" t="s">
        <v>15</v>
      </c>
      <c r="I11" s="1" t="s">
        <v>15</v>
      </c>
      <c r="J11" s="7" t="s">
        <v>15</v>
      </c>
      <c r="K11" s="7"/>
    </row>
    <row r="12" spans="1:11" x14ac:dyDescent="0.25">
      <c r="A12" s="1" t="s">
        <v>39</v>
      </c>
      <c r="B12" s="7" t="s">
        <v>40</v>
      </c>
      <c r="C12" s="8">
        <f>SUM(List1!D12-(List1!D12*25/100))</f>
        <v>750</v>
      </c>
      <c r="D12" s="1" t="s">
        <v>14</v>
      </c>
      <c r="E12" s="1" t="s">
        <v>15</v>
      </c>
      <c r="F12" s="1" t="s">
        <v>15</v>
      </c>
      <c r="G12" s="1" t="s">
        <v>16</v>
      </c>
      <c r="H12" s="1" t="s">
        <v>15</v>
      </c>
      <c r="I12" s="1" t="s">
        <v>15</v>
      </c>
      <c r="J12" s="7" t="s">
        <v>15</v>
      </c>
      <c r="K12" s="7"/>
    </row>
    <row r="13" spans="1:11" x14ac:dyDescent="0.25">
      <c r="A13" s="1" t="s">
        <v>42</v>
      </c>
      <c r="B13" s="7" t="s">
        <v>43</v>
      </c>
      <c r="C13" s="8">
        <f>SUM(List1!D13-(List1!D13*25/100))</f>
        <v>2250</v>
      </c>
      <c r="D13" s="1" t="s">
        <v>14</v>
      </c>
      <c r="E13" s="1" t="s">
        <v>15</v>
      </c>
      <c r="F13" s="1" t="s">
        <v>15</v>
      </c>
      <c r="G13" s="1" t="s">
        <v>16</v>
      </c>
      <c r="H13" s="1" t="s">
        <v>15</v>
      </c>
      <c r="I13" s="1" t="s">
        <v>15</v>
      </c>
      <c r="J13" s="7" t="s">
        <v>15</v>
      </c>
      <c r="K13" s="7"/>
    </row>
    <row r="14" spans="1:11" x14ac:dyDescent="0.25">
      <c r="A14" s="1" t="s">
        <v>45</v>
      </c>
      <c r="B14" s="7" t="s">
        <v>46</v>
      </c>
      <c r="C14" s="8">
        <f>SUM(List1!D14-(List1!D14*25/100))</f>
        <v>600</v>
      </c>
      <c r="D14" s="1" t="s">
        <v>14</v>
      </c>
      <c r="E14" s="1" t="s">
        <v>15</v>
      </c>
      <c r="F14" s="1" t="s">
        <v>15</v>
      </c>
      <c r="G14" s="1" t="s">
        <v>16</v>
      </c>
      <c r="H14" s="1" t="s">
        <v>15</v>
      </c>
      <c r="I14" s="1" t="s">
        <v>15</v>
      </c>
      <c r="J14" s="7" t="s">
        <v>15</v>
      </c>
      <c r="K14" s="7"/>
    </row>
    <row r="15" spans="1:11" x14ac:dyDescent="0.25">
      <c r="A15" s="1" t="s">
        <v>49</v>
      </c>
      <c r="B15" s="7" t="s">
        <v>50</v>
      </c>
      <c r="C15" s="8">
        <v>4000</v>
      </c>
      <c r="D15" s="1" t="s">
        <v>14</v>
      </c>
      <c r="E15" s="1" t="s">
        <v>15</v>
      </c>
      <c r="F15" s="1" t="s">
        <v>15</v>
      </c>
      <c r="G15" s="1" t="s">
        <v>16</v>
      </c>
      <c r="H15" s="1" t="s">
        <v>15</v>
      </c>
      <c r="I15" s="1" t="s">
        <v>15</v>
      </c>
      <c r="J15" s="7" t="s">
        <v>15</v>
      </c>
      <c r="K15" s="7"/>
    </row>
    <row r="16" spans="1:11" ht="24" x14ac:dyDescent="0.25">
      <c r="A16" s="1" t="s">
        <v>52</v>
      </c>
      <c r="B16" s="7" t="s">
        <v>53</v>
      </c>
      <c r="C16" s="8">
        <v>2000</v>
      </c>
      <c r="D16" s="1" t="s">
        <v>14</v>
      </c>
      <c r="E16" s="1" t="s">
        <v>15</v>
      </c>
      <c r="F16" s="1" t="s">
        <v>15</v>
      </c>
      <c r="G16" s="1" t="s">
        <v>16</v>
      </c>
      <c r="H16" s="1" t="s">
        <v>15</v>
      </c>
      <c r="I16" s="1" t="s">
        <v>15</v>
      </c>
      <c r="J16" s="7" t="s">
        <v>15</v>
      </c>
      <c r="K16" s="7"/>
    </row>
    <row r="17" spans="1:11" x14ac:dyDescent="0.25">
      <c r="A17" s="1" t="s">
        <v>55</v>
      </c>
      <c r="B17" s="7" t="s">
        <v>53</v>
      </c>
      <c r="C17" s="8">
        <f>SUM(List1!D17-(List1!D17*25/100))</f>
        <v>1200</v>
      </c>
      <c r="D17" s="1" t="s">
        <v>14</v>
      </c>
      <c r="E17" s="1" t="s">
        <v>15</v>
      </c>
      <c r="F17" s="1" t="s">
        <v>15</v>
      </c>
      <c r="G17" s="1" t="s">
        <v>16</v>
      </c>
      <c r="H17" s="1" t="s">
        <v>15</v>
      </c>
      <c r="I17" s="1" t="s">
        <v>15</v>
      </c>
      <c r="J17" s="7" t="s">
        <v>15</v>
      </c>
      <c r="K17" s="7"/>
    </row>
    <row r="18" spans="1:11" x14ac:dyDescent="0.25">
      <c r="A18" s="1" t="s">
        <v>57</v>
      </c>
      <c r="B18" s="7" t="s">
        <v>58</v>
      </c>
      <c r="C18" s="8">
        <f>SUM(List1!D18-(List1!D18*25/100))</f>
        <v>3000</v>
      </c>
      <c r="D18" s="1" t="s">
        <v>14</v>
      </c>
      <c r="E18" s="10"/>
      <c r="F18" s="1" t="s">
        <v>15</v>
      </c>
      <c r="G18" s="1" t="s">
        <v>16</v>
      </c>
      <c r="H18" s="1" t="s">
        <v>15</v>
      </c>
      <c r="I18" s="1" t="s">
        <v>15</v>
      </c>
      <c r="J18" s="7" t="s">
        <v>15</v>
      </c>
      <c r="K18" s="7"/>
    </row>
    <row r="19" spans="1:11" x14ac:dyDescent="0.25">
      <c r="A19" s="1" t="s">
        <v>60</v>
      </c>
      <c r="B19" s="7" t="s">
        <v>61</v>
      </c>
      <c r="C19" s="8">
        <v>10000</v>
      </c>
      <c r="D19" s="1" t="s">
        <v>14</v>
      </c>
      <c r="E19" s="1" t="s">
        <v>15</v>
      </c>
      <c r="F19" s="1" t="s">
        <v>15</v>
      </c>
      <c r="G19" s="1" t="s">
        <v>16</v>
      </c>
      <c r="H19" s="1" t="s">
        <v>15</v>
      </c>
      <c r="I19" s="1" t="s">
        <v>15</v>
      </c>
      <c r="J19" s="7" t="s">
        <v>15</v>
      </c>
      <c r="K19" s="7"/>
    </row>
    <row r="20" spans="1:11" ht="24" x14ac:dyDescent="0.25">
      <c r="A20" s="1" t="s">
        <v>63</v>
      </c>
      <c r="B20" s="7" t="s">
        <v>64</v>
      </c>
      <c r="C20" s="8">
        <f>SUM(List1!D20-(List1!D20*25/100))</f>
        <v>45000</v>
      </c>
      <c r="D20" s="1" t="s">
        <v>14</v>
      </c>
      <c r="E20" s="10"/>
      <c r="F20" s="1" t="s">
        <v>15</v>
      </c>
      <c r="G20" s="1" t="s">
        <v>16</v>
      </c>
      <c r="H20" s="1" t="s">
        <v>15</v>
      </c>
      <c r="I20" s="1" t="s">
        <v>15</v>
      </c>
      <c r="J20" s="7" t="s">
        <v>15</v>
      </c>
      <c r="K20" s="7"/>
    </row>
    <row r="21" spans="1:11" x14ac:dyDescent="0.25">
      <c r="A21" s="1" t="s">
        <v>66</v>
      </c>
      <c r="B21" s="7" t="s">
        <v>67</v>
      </c>
      <c r="C21" s="8">
        <f>List1!D21</f>
        <v>25000</v>
      </c>
      <c r="D21" s="1" t="s">
        <v>14</v>
      </c>
      <c r="E21" s="1" t="s">
        <v>15</v>
      </c>
      <c r="F21" s="1" t="s">
        <v>15</v>
      </c>
      <c r="G21" s="1" t="s">
        <v>16</v>
      </c>
      <c r="H21" s="1" t="s">
        <v>15</v>
      </c>
      <c r="I21" s="1" t="s">
        <v>15</v>
      </c>
      <c r="J21" s="7" t="s">
        <v>15</v>
      </c>
      <c r="K21" s="7"/>
    </row>
    <row r="22" spans="1:11" x14ac:dyDescent="0.25">
      <c r="A22" s="1" t="s">
        <v>69</v>
      </c>
      <c r="B22" s="7" t="s">
        <v>70</v>
      </c>
      <c r="C22" s="8">
        <f>SUM(List1!D22-(List1!D22*5/100))</f>
        <v>28500</v>
      </c>
      <c r="D22" s="1" t="s">
        <v>14</v>
      </c>
      <c r="E22" s="1" t="s">
        <v>15</v>
      </c>
      <c r="F22" s="1" t="s">
        <v>15</v>
      </c>
      <c r="G22" s="1" t="s">
        <v>16</v>
      </c>
      <c r="H22" s="1" t="s">
        <v>15</v>
      </c>
      <c r="I22" s="1" t="s">
        <v>15</v>
      </c>
      <c r="J22" s="7" t="s">
        <v>15</v>
      </c>
      <c r="K22" s="7"/>
    </row>
    <row r="23" spans="1:11" x14ac:dyDescent="0.25">
      <c r="A23" s="1" t="s">
        <v>72</v>
      </c>
      <c r="B23" s="7" t="s">
        <v>73</v>
      </c>
      <c r="C23" s="8">
        <f>SUM(List1!D23-(List1!D23*5/100))</f>
        <v>33250</v>
      </c>
      <c r="D23" s="1" t="s">
        <v>14</v>
      </c>
      <c r="E23" s="1" t="s">
        <v>15</v>
      </c>
      <c r="F23" s="1" t="s">
        <v>15</v>
      </c>
      <c r="G23" s="1" t="s">
        <v>16</v>
      </c>
      <c r="H23" s="1" t="s">
        <v>15</v>
      </c>
      <c r="I23" s="1" t="s">
        <v>15</v>
      </c>
      <c r="J23" s="7" t="s">
        <v>15</v>
      </c>
      <c r="K23" s="7"/>
    </row>
    <row r="24" spans="1:11" x14ac:dyDescent="0.25">
      <c r="A24" s="1" t="s">
        <v>75</v>
      </c>
      <c r="B24" s="7" t="s">
        <v>67</v>
      </c>
      <c r="C24" s="8">
        <f>SUM(List1!D24-(List1!D24*5/100))</f>
        <v>28500</v>
      </c>
      <c r="D24" s="1" t="s">
        <v>14</v>
      </c>
      <c r="E24" s="1" t="s">
        <v>15</v>
      </c>
      <c r="F24" s="1" t="s">
        <v>15</v>
      </c>
      <c r="G24" s="1" t="s">
        <v>16</v>
      </c>
      <c r="H24" s="1" t="s">
        <v>15</v>
      </c>
      <c r="I24" s="1" t="s">
        <v>15</v>
      </c>
      <c r="J24" s="7" t="s">
        <v>15</v>
      </c>
      <c r="K24" s="7"/>
    </row>
    <row r="25" spans="1:11" x14ac:dyDescent="0.25">
      <c r="A25" s="1" t="s">
        <v>77</v>
      </c>
      <c r="B25" s="7" t="s">
        <v>78</v>
      </c>
      <c r="C25" s="8">
        <f>SUM(List1!D25-(List1!D25*5/100))</f>
        <v>28500</v>
      </c>
      <c r="D25" s="1" t="s">
        <v>14</v>
      </c>
      <c r="E25" s="1" t="s">
        <v>15</v>
      </c>
      <c r="F25" s="1" t="s">
        <v>15</v>
      </c>
      <c r="G25" s="1" t="s">
        <v>16</v>
      </c>
      <c r="H25" s="1" t="s">
        <v>15</v>
      </c>
      <c r="I25" s="1" t="s">
        <v>15</v>
      </c>
      <c r="J25" s="7" t="s">
        <v>15</v>
      </c>
      <c r="K25" s="7"/>
    </row>
    <row r="26" spans="1:11" x14ac:dyDescent="0.25">
      <c r="A26" s="1" t="s">
        <v>80</v>
      </c>
      <c r="B26" s="7" t="s">
        <v>81</v>
      </c>
      <c r="C26" s="8">
        <f>SUM(List1!D26-(List1!D26*25/100))</f>
        <v>18750</v>
      </c>
      <c r="D26" s="1" t="s">
        <v>14</v>
      </c>
      <c r="E26" s="1" t="s">
        <v>15</v>
      </c>
      <c r="F26" s="1" t="s">
        <v>15</v>
      </c>
      <c r="G26" s="1" t="s">
        <v>16</v>
      </c>
      <c r="H26" s="1" t="s">
        <v>15</v>
      </c>
      <c r="I26" s="1" t="s">
        <v>15</v>
      </c>
      <c r="J26" s="7" t="s">
        <v>15</v>
      </c>
      <c r="K26" s="7"/>
    </row>
    <row r="27" spans="1:11" x14ac:dyDescent="0.25">
      <c r="A27" s="1" t="s">
        <v>83</v>
      </c>
      <c r="B27" s="7" t="s">
        <v>84</v>
      </c>
      <c r="C27" s="8">
        <f>SUM(List1!D27-(List1!D27*5/100))</f>
        <v>33250</v>
      </c>
      <c r="D27" s="1" t="s">
        <v>14</v>
      </c>
      <c r="E27" s="1" t="s">
        <v>15</v>
      </c>
      <c r="F27" s="1" t="s">
        <v>15</v>
      </c>
      <c r="G27" s="1" t="s">
        <v>16</v>
      </c>
      <c r="H27" s="1" t="s">
        <v>15</v>
      </c>
      <c r="I27" s="1" t="s">
        <v>15</v>
      </c>
      <c r="J27" s="7" t="s">
        <v>15</v>
      </c>
      <c r="K27" s="7"/>
    </row>
    <row r="28" spans="1:11" x14ac:dyDescent="0.25">
      <c r="A28" s="1" t="s">
        <v>86</v>
      </c>
      <c r="B28" s="7" t="s">
        <v>87</v>
      </c>
      <c r="C28" s="8">
        <f>SUM(List1!D28-(List1!D28*5/100))</f>
        <v>23750</v>
      </c>
      <c r="D28" s="1" t="s">
        <v>14</v>
      </c>
      <c r="E28" s="1" t="s">
        <v>15</v>
      </c>
      <c r="F28" s="1" t="s">
        <v>15</v>
      </c>
      <c r="G28" s="1" t="s">
        <v>16</v>
      </c>
      <c r="H28" s="1" t="s">
        <v>15</v>
      </c>
      <c r="I28" s="1" t="s">
        <v>15</v>
      </c>
      <c r="J28" s="7" t="s">
        <v>15</v>
      </c>
      <c r="K28" s="7"/>
    </row>
    <row r="29" spans="1:11" x14ac:dyDescent="0.25">
      <c r="A29" s="1" t="s">
        <v>89</v>
      </c>
      <c r="B29" s="7" t="s">
        <v>90</v>
      </c>
      <c r="C29" s="8">
        <f>SUM(List1!D29-(List1!D29*5/100))</f>
        <v>23750</v>
      </c>
      <c r="D29" s="1" t="s">
        <v>14</v>
      </c>
      <c r="E29" s="1" t="s">
        <v>15</v>
      </c>
      <c r="F29" s="1" t="s">
        <v>15</v>
      </c>
      <c r="G29" s="1" t="s">
        <v>16</v>
      </c>
      <c r="H29" s="1" t="s">
        <v>15</v>
      </c>
      <c r="I29" s="1" t="s">
        <v>15</v>
      </c>
      <c r="J29" s="7" t="s">
        <v>15</v>
      </c>
      <c r="K29" s="7"/>
    </row>
    <row r="30" spans="1:11" x14ac:dyDescent="0.25">
      <c r="A30" s="1" t="s">
        <v>92</v>
      </c>
      <c r="B30" s="7" t="s">
        <v>93</v>
      </c>
      <c r="C30" s="8">
        <f>SUM(List1!D30-(List1!D30*5/100))</f>
        <v>23750</v>
      </c>
      <c r="D30" s="1" t="s">
        <v>14</v>
      </c>
      <c r="E30" s="1" t="s">
        <v>15</v>
      </c>
      <c r="F30" s="1" t="s">
        <v>15</v>
      </c>
      <c r="G30" s="1" t="s">
        <v>16</v>
      </c>
      <c r="H30" s="1" t="s">
        <v>15</v>
      </c>
      <c r="I30" s="1" t="s">
        <v>15</v>
      </c>
      <c r="J30" s="7" t="s">
        <v>15</v>
      </c>
      <c r="K30" s="7"/>
    </row>
    <row r="31" spans="1:11" x14ac:dyDescent="0.25">
      <c r="A31" s="1" t="s">
        <v>95</v>
      </c>
      <c r="B31" s="7" t="s">
        <v>96</v>
      </c>
      <c r="C31" s="8">
        <f>SUM(List1!D31-(List1!D31*5/100))</f>
        <v>28500</v>
      </c>
      <c r="D31" s="1" t="s">
        <v>14</v>
      </c>
      <c r="E31" s="1" t="s">
        <v>15</v>
      </c>
      <c r="F31" s="1" t="s">
        <v>15</v>
      </c>
      <c r="G31" s="1" t="s">
        <v>16</v>
      </c>
      <c r="H31" s="1" t="s">
        <v>15</v>
      </c>
      <c r="I31" s="1" t="s">
        <v>15</v>
      </c>
      <c r="J31" s="7" t="s">
        <v>15</v>
      </c>
      <c r="K31" s="7"/>
    </row>
    <row r="32" spans="1:11" x14ac:dyDescent="0.25">
      <c r="A32" s="1" t="s">
        <v>98</v>
      </c>
      <c r="B32" s="7" t="s">
        <v>99</v>
      </c>
      <c r="C32" s="8">
        <f>SUM(List1!D32-(List1!D32*25/100))</f>
        <v>26250</v>
      </c>
      <c r="D32" s="1" t="s">
        <v>14</v>
      </c>
      <c r="E32" s="10"/>
      <c r="F32" s="1" t="s">
        <v>15</v>
      </c>
      <c r="G32" s="1" t="s">
        <v>16</v>
      </c>
      <c r="H32" s="1" t="s">
        <v>15</v>
      </c>
      <c r="I32" s="1" t="s">
        <v>15</v>
      </c>
      <c r="J32" s="7" t="s">
        <v>15</v>
      </c>
      <c r="K32" s="7"/>
    </row>
    <row r="33" spans="1:11" x14ac:dyDescent="0.25">
      <c r="A33" s="1" t="s">
        <v>101</v>
      </c>
      <c r="B33" s="7" t="s">
        <v>102</v>
      </c>
      <c r="C33" s="8">
        <f>SUM(List1!D33-(List1!D33*13/100))</f>
        <v>43500</v>
      </c>
      <c r="D33" s="1" t="s">
        <v>14</v>
      </c>
      <c r="E33" s="1" t="s">
        <v>15</v>
      </c>
      <c r="F33" s="1" t="s">
        <v>15</v>
      </c>
      <c r="G33" s="1" t="s">
        <v>103</v>
      </c>
      <c r="H33" s="1"/>
      <c r="I33" s="1"/>
      <c r="J33" s="7"/>
      <c r="K33" s="7"/>
    </row>
    <row r="34" spans="1:11" ht="24" x14ac:dyDescent="0.25">
      <c r="A34" s="1" t="s">
        <v>105</v>
      </c>
      <c r="B34" s="7" t="s">
        <v>106</v>
      </c>
      <c r="C34" s="8">
        <f>SUM(List1!D34-(List1!D34*13/100))</f>
        <v>174000</v>
      </c>
      <c r="D34" s="1" t="s">
        <v>14</v>
      </c>
      <c r="E34" s="10"/>
      <c r="F34" s="1" t="s">
        <v>15</v>
      </c>
      <c r="G34" s="1" t="s">
        <v>103</v>
      </c>
      <c r="H34" s="1"/>
      <c r="I34" s="1"/>
      <c r="J34" s="7"/>
      <c r="K34" s="7"/>
    </row>
    <row r="35" spans="1:11" x14ac:dyDescent="0.25">
      <c r="A35" s="1" t="s">
        <v>108</v>
      </c>
      <c r="B35" s="7"/>
      <c r="C35" s="8">
        <f>SUM(List1!D35-(List1!D35*25/100))</f>
        <v>3750</v>
      </c>
      <c r="D35" s="1" t="s">
        <v>14</v>
      </c>
      <c r="E35" s="10"/>
      <c r="F35" s="1"/>
      <c r="G35" s="1"/>
      <c r="H35" s="1"/>
      <c r="I35" s="1"/>
      <c r="J35" s="7"/>
      <c r="K35" s="7"/>
    </row>
    <row r="36" spans="1:11" x14ac:dyDescent="0.25">
      <c r="A36" s="1" t="s">
        <v>110</v>
      </c>
      <c r="B36" s="7"/>
      <c r="C36" s="8">
        <f>SUM(List1!D36-(List1!D36*25/100))</f>
        <v>3750</v>
      </c>
      <c r="D36" s="1" t="s">
        <v>14</v>
      </c>
      <c r="E36" s="10"/>
      <c r="F36" s="1"/>
      <c r="G36" s="1"/>
      <c r="H36" s="1"/>
      <c r="I36" s="1"/>
      <c r="J36" s="7"/>
      <c r="K36" s="7"/>
    </row>
    <row r="37" spans="1:11" ht="24" x14ac:dyDescent="0.25">
      <c r="A37" s="1" t="s">
        <v>112</v>
      </c>
      <c r="B37" s="7" t="s">
        <v>113</v>
      </c>
      <c r="C37" s="8">
        <v>55000</v>
      </c>
      <c r="D37" s="1" t="s">
        <v>14</v>
      </c>
      <c r="E37" s="1" t="s">
        <v>15</v>
      </c>
      <c r="F37" s="1" t="s">
        <v>15</v>
      </c>
      <c r="G37" s="1" t="s">
        <v>114</v>
      </c>
      <c r="H37" s="1"/>
      <c r="I37" s="1"/>
      <c r="J37" s="7"/>
      <c r="K37" s="7"/>
    </row>
    <row r="38" spans="1:11" x14ac:dyDescent="0.25">
      <c r="A38" s="1" t="s">
        <v>116</v>
      </c>
      <c r="B38" s="7" t="s">
        <v>117</v>
      </c>
      <c r="C38" s="8">
        <v>64400</v>
      </c>
      <c r="D38" s="1" t="s">
        <v>14</v>
      </c>
      <c r="E38" s="1" t="s">
        <v>15</v>
      </c>
      <c r="F38" s="1" t="s">
        <v>15</v>
      </c>
      <c r="G38" s="1" t="s">
        <v>103</v>
      </c>
      <c r="H38" s="1"/>
      <c r="I38" s="1"/>
      <c r="J38" s="7"/>
      <c r="K38" s="7"/>
    </row>
    <row r="39" spans="1:11" x14ac:dyDescent="0.25">
      <c r="A39" s="1" t="s">
        <v>119</v>
      </c>
      <c r="B39" s="7" t="s">
        <v>117</v>
      </c>
      <c r="C39" s="8">
        <v>600</v>
      </c>
      <c r="D39" s="1" t="s">
        <v>14</v>
      </c>
      <c r="E39" s="10"/>
      <c r="F39" s="1" t="s">
        <v>15</v>
      </c>
      <c r="G39" s="1" t="s">
        <v>16</v>
      </c>
      <c r="H39" s="1"/>
      <c r="I39" s="1"/>
      <c r="J39" s="7"/>
      <c r="K39" s="7"/>
    </row>
    <row r="40" spans="1:11" x14ac:dyDescent="0.25">
      <c r="A40" s="1" t="s">
        <v>121</v>
      </c>
      <c r="B40" s="7" t="s">
        <v>122</v>
      </c>
      <c r="C40" s="8">
        <v>4860</v>
      </c>
      <c r="D40" s="1" t="s">
        <v>14</v>
      </c>
      <c r="E40" s="1" t="s">
        <v>15</v>
      </c>
      <c r="F40" s="1" t="s">
        <v>15</v>
      </c>
      <c r="G40" s="1" t="s">
        <v>16</v>
      </c>
      <c r="H40" s="1" t="s">
        <v>15</v>
      </c>
      <c r="I40" s="1" t="s">
        <v>15</v>
      </c>
      <c r="J40" s="7" t="s">
        <v>15</v>
      </c>
      <c r="K40" s="7"/>
    </row>
    <row r="41" spans="1:11" x14ac:dyDescent="0.25">
      <c r="A41" s="1" t="s">
        <v>124</v>
      </c>
      <c r="B41" s="7" t="s">
        <v>125</v>
      </c>
      <c r="C41" s="8">
        <f>SUM(List1!D41-(List1!D41*25/100))</f>
        <v>900</v>
      </c>
      <c r="D41" s="1" t="s">
        <v>14</v>
      </c>
      <c r="E41" s="1" t="s">
        <v>15</v>
      </c>
      <c r="F41" s="1" t="s">
        <v>15</v>
      </c>
      <c r="G41" s="1" t="s">
        <v>16</v>
      </c>
      <c r="H41" s="1" t="s">
        <v>15</v>
      </c>
      <c r="I41" s="1" t="s">
        <v>15</v>
      </c>
      <c r="J41" s="7" t="s">
        <v>15</v>
      </c>
      <c r="K41" s="7"/>
    </row>
    <row r="42" spans="1:11" x14ac:dyDescent="0.25">
      <c r="A42" s="1" t="s">
        <v>127</v>
      </c>
      <c r="B42" s="7" t="s">
        <v>128</v>
      </c>
      <c r="C42" s="8">
        <f>SUM(List1!D42-(List1!D42*25/100))</f>
        <v>1500</v>
      </c>
      <c r="D42" s="1" t="s">
        <v>14</v>
      </c>
      <c r="E42" s="1" t="s">
        <v>15</v>
      </c>
      <c r="F42" s="1" t="s">
        <v>15</v>
      </c>
      <c r="G42" s="1" t="s">
        <v>16</v>
      </c>
      <c r="H42" s="1" t="s">
        <v>15</v>
      </c>
      <c r="I42" s="1" t="s">
        <v>15</v>
      </c>
      <c r="J42" s="7" t="s">
        <v>15</v>
      </c>
      <c r="K42" s="7"/>
    </row>
    <row r="43" spans="1:11" x14ac:dyDescent="0.25">
      <c r="A43" s="1" t="s">
        <v>130</v>
      </c>
      <c r="B43" s="7" t="s">
        <v>131</v>
      </c>
      <c r="C43" s="8">
        <v>10000</v>
      </c>
      <c r="D43" s="1" t="s">
        <v>14</v>
      </c>
      <c r="E43" s="1" t="s">
        <v>15</v>
      </c>
      <c r="F43" s="1" t="s">
        <v>15</v>
      </c>
      <c r="G43" s="1" t="s">
        <v>16</v>
      </c>
      <c r="H43" s="1" t="s">
        <v>15</v>
      </c>
      <c r="I43" s="1" t="s">
        <v>15</v>
      </c>
      <c r="J43" s="7" t="s">
        <v>15</v>
      </c>
      <c r="K43" s="7"/>
    </row>
    <row r="44" spans="1:11" x14ac:dyDescent="0.25">
      <c r="A44" s="1" t="s">
        <v>133</v>
      </c>
      <c r="B44" s="7" t="s">
        <v>134</v>
      </c>
      <c r="C44" s="8">
        <v>1120</v>
      </c>
      <c r="D44" s="1" t="s">
        <v>14</v>
      </c>
      <c r="E44" s="1" t="s">
        <v>15</v>
      </c>
      <c r="F44" s="1" t="s">
        <v>15</v>
      </c>
      <c r="G44" s="1" t="s">
        <v>16</v>
      </c>
      <c r="H44" s="1" t="s">
        <v>15</v>
      </c>
      <c r="I44" s="1" t="s">
        <v>15</v>
      </c>
      <c r="J44" s="7" t="s">
        <v>15</v>
      </c>
      <c r="K44" s="7"/>
    </row>
    <row r="45" spans="1:11" x14ac:dyDescent="0.25">
      <c r="A45" s="1" t="s">
        <v>136</v>
      </c>
      <c r="B45" s="7" t="s">
        <v>137</v>
      </c>
      <c r="C45" s="8">
        <v>1120</v>
      </c>
      <c r="D45" s="1" t="s">
        <v>14</v>
      </c>
      <c r="E45" s="1" t="s">
        <v>15</v>
      </c>
      <c r="F45" s="1" t="s">
        <v>15</v>
      </c>
      <c r="G45" s="1" t="s">
        <v>16</v>
      </c>
      <c r="H45" s="1" t="s">
        <v>15</v>
      </c>
      <c r="I45" s="1" t="s">
        <v>15</v>
      </c>
      <c r="J45" s="7" t="s">
        <v>15</v>
      </c>
      <c r="K45" s="7"/>
    </row>
    <row r="46" spans="1:11" x14ac:dyDescent="0.25">
      <c r="A46" s="1" t="s">
        <v>139</v>
      </c>
      <c r="B46" s="7" t="s">
        <v>140</v>
      </c>
      <c r="C46" s="8">
        <f>SUM(List1!D46-(List1!D46*25/100))</f>
        <v>1350</v>
      </c>
      <c r="D46" s="1" t="s">
        <v>14</v>
      </c>
      <c r="E46" s="1" t="s">
        <v>15</v>
      </c>
      <c r="F46" s="1" t="s">
        <v>15</v>
      </c>
      <c r="G46" s="1" t="s">
        <v>16</v>
      </c>
      <c r="H46" s="1" t="s">
        <v>15</v>
      </c>
      <c r="I46" s="1" t="s">
        <v>15</v>
      </c>
      <c r="J46" s="7" t="s">
        <v>15</v>
      </c>
      <c r="K46" s="7"/>
    </row>
    <row r="47" spans="1:11" x14ac:dyDescent="0.25">
      <c r="A47" s="1" t="s">
        <v>142</v>
      </c>
      <c r="B47" s="7" t="s">
        <v>143</v>
      </c>
      <c r="C47" s="8">
        <f>SUM(List1!D47-(List1!D47*25/100))</f>
        <v>2250</v>
      </c>
      <c r="D47" s="1" t="s">
        <v>14</v>
      </c>
      <c r="E47" s="1" t="s">
        <v>15</v>
      </c>
      <c r="F47" s="1" t="s">
        <v>15</v>
      </c>
      <c r="G47" s="1" t="s">
        <v>16</v>
      </c>
      <c r="H47" s="1" t="s">
        <v>15</v>
      </c>
      <c r="I47" s="1" t="s">
        <v>15</v>
      </c>
      <c r="J47" s="7" t="s">
        <v>15</v>
      </c>
      <c r="K47" s="7"/>
    </row>
    <row r="48" spans="1:11" x14ac:dyDescent="0.25">
      <c r="A48" s="1" t="s">
        <v>145</v>
      </c>
      <c r="B48" s="7" t="s">
        <v>137</v>
      </c>
      <c r="C48" s="8">
        <v>2000</v>
      </c>
      <c r="D48" s="1" t="s">
        <v>14</v>
      </c>
      <c r="E48" s="1" t="s">
        <v>15</v>
      </c>
      <c r="F48" s="1" t="s">
        <v>15</v>
      </c>
      <c r="G48" s="1" t="s">
        <v>16</v>
      </c>
      <c r="H48" s="1" t="s">
        <v>15</v>
      </c>
      <c r="I48" s="1" t="s">
        <v>15</v>
      </c>
      <c r="J48" s="7" t="s">
        <v>15</v>
      </c>
      <c r="K48" s="7"/>
    </row>
    <row r="49" spans="1:11" x14ac:dyDescent="0.25">
      <c r="A49" s="1" t="s">
        <v>147</v>
      </c>
      <c r="B49" s="7" t="s">
        <v>148</v>
      </c>
      <c r="C49" s="8">
        <v>1500</v>
      </c>
      <c r="D49" s="1" t="s">
        <v>14</v>
      </c>
      <c r="E49" s="1" t="s">
        <v>15</v>
      </c>
      <c r="F49" s="1" t="s">
        <v>15</v>
      </c>
      <c r="G49" s="1" t="s">
        <v>16</v>
      </c>
      <c r="H49" s="1" t="s">
        <v>15</v>
      </c>
      <c r="I49" s="1" t="s">
        <v>15</v>
      </c>
      <c r="J49" s="7" t="s">
        <v>15</v>
      </c>
      <c r="K49" s="7"/>
    </row>
    <row r="50" spans="1:11" x14ac:dyDescent="0.25">
      <c r="A50" s="1" t="s">
        <v>150</v>
      </c>
      <c r="B50" s="7" t="s">
        <v>151</v>
      </c>
      <c r="C50" s="8">
        <v>500</v>
      </c>
      <c r="D50" s="1" t="s">
        <v>14</v>
      </c>
      <c r="E50" s="1" t="s">
        <v>15</v>
      </c>
      <c r="F50" s="1" t="s">
        <v>15</v>
      </c>
      <c r="G50" s="1" t="s">
        <v>16</v>
      </c>
      <c r="H50" s="1" t="s">
        <v>15</v>
      </c>
      <c r="I50" s="1" t="s">
        <v>15</v>
      </c>
      <c r="J50" s="7" t="s">
        <v>15</v>
      </c>
      <c r="K50" s="7"/>
    </row>
    <row r="51" spans="1:11" x14ac:dyDescent="0.25">
      <c r="A51" s="1" t="s">
        <v>153</v>
      </c>
      <c r="B51" s="7" t="s">
        <v>154</v>
      </c>
      <c r="C51" s="8">
        <f>SUM(List1!D51-(List1!D51*25/100))</f>
        <v>900</v>
      </c>
      <c r="D51" s="1" t="s">
        <v>14</v>
      </c>
      <c r="E51" s="10"/>
      <c r="F51" s="1" t="s">
        <v>15</v>
      </c>
      <c r="G51" s="1" t="s">
        <v>16</v>
      </c>
      <c r="H51" s="1" t="s">
        <v>15</v>
      </c>
      <c r="I51" s="1" t="s">
        <v>15</v>
      </c>
      <c r="J51" s="7" t="s">
        <v>15</v>
      </c>
      <c r="K51" s="7"/>
    </row>
    <row r="52" spans="1:11" x14ac:dyDescent="0.25">
      <c r="A52" s="1" t="s">
        <v>156</v>
      </c>
      <c r="B52" s="7" t="s">
        <v>157</v>
      </c>
      <c r="C52" s="8">
        <v>5000</v>
      </c>
      <c r="D52" s="1" t="s">
        <v>14</v>
      </c>
      <c r="E52" s="1" t="s">
        <v>15</v>
      </c>
      <c r="F52" s="1" t="s">
        <v>15</v>
      </c>
      <c r="G52" s="1" t="s">
        <v>16</v>
      </c>
      <c r="H52" s="1" t="s">
        <v>15</v>
      </c>
      <c r="I52" s="1" t="s">
        <v>15</v>
      </c>
      <c r="J52" s="7" t="s">
        <v>15</v>
      </c>
      <c r="K52" s="7"/>
    </row>
    <row r="53" spans="1:11" x14ac:dyDescent="0.25">
      <c r="A53" s="1" t="s">
        <v>159</v>
      </c>
      <c r="B53" s="7" t="s">
        <v>160</v>
      </c>
      <c r="C53" s="8">
        <v>25000</v>
      </c>
      <c r="D53" s="1" t="s">
        <v>14</v>
      </c>
      <c r="E53" s="1" t="s">
        <v>15</v>
      </c>
      <c r="F53" s="1" t="s">
        <v>15</v>
      </c>
      <c r="G53" s="1" t="s">
        <v>16</v>
      </c>
      <c r="H53" s="1" t="s">
        <v>15</v>
      </c>
      <c r="I53" s="1" t="s">
        <v>15</v>
      </c>
      <c r="J53" s="7" t="s">
        <v>15</v>
      </c>
      <c r="K53" s="7"/>
    </row>
    <row r="54" spans="1:11" x14ac:dyDescent="0.25">
      <c r="A54" s="1" t="s">
        <v>162</v>
      </c>
      <c r="B54" s="7" t="s">
        <v>163</v>
      </c>
      <c r="C54" s="8">
        <v>2300</v>
      </c>
      <c r="D54" s="1" t="s">
        <v>14</v>
      </c>
      <c r="E54" s="1" t="s">
        <v>15</v>
      </c>
      <c r="F54" s="1" t="s">
        <v>15</v>
      </c>
      <c r="G54" s="1" t="s">
        <v>16</v>
      </c>
      <c r="H54" s="1" t="s">
        <v>15</v>
      </c>
      <c r="I54" s="1" t="s">
        <v>15</v>
      </c>
      <c r="J54" s="7" t="s">
        <v>15</v>
      </c>
      <c r="K54" s="7"/>
    </row>
    <row r="55" spans="1:11" x14ac:dyDescent="0.25">
      <c r="A55" s="1" t="s">
        <v>165</v>
      </c>
      <c r="B55" s="7" t="s">
        <v>166</v>
      </c>
      <c r="C55" s="8">
        <v>3700</v>
      </c>
      <c r="D55" s="1" t="s">
        <v>14</v>
      </c>
      <c r="E55" s="10"/>
      <c r="F55" s="1" t="s">
        <v>15</v>
      </c>
      <c r="G55" s="1" t="s">
        <v>16</v>
      </c>
      <c r="H55" s="1" t="s">
        <v>15</v>
      </c>
      <c r="I55" s="1" t="s">
        <v>15</v>
      </c>
      <c r="J55" s="7" t="s">
        <v>15</v>
      </c>
      <c r="K55" s="7"/>
    </row>
    <row r="56" spans="1:11" x14ac:dyDescent="0.25">
      <c r="A56" s="1" t="s">
        <v>168</v>
      </c>
      <c r="B56" s="7" t="s">
        <v>169</v>
      </c>
      <c r="C56" s="8">
        <v>3000</v>
      </c>
      <c r="D56" s="1" t="s">
        <v>14</v>
      </c>
      <c r="E56" s="1"/>
      <c r="F56" s="1" t="s">
        <v>15</v>
      </c>
      <c r="G56" s="1" t="s">
        <v>16</v>
      </c>
      <c r="H56" s="1" t="s">
        <v>15</v>
      </c>
      <c r="I56" s="1" t="s">
        <v>15</v>
      </c>
      <c r="J56" s="7" t="s">
        <v>15</v>
      </c>
      <c r="K56" s="7"/>
    </row>
    <row r="57" spans="1:11" x14ac:dyDescent="0.25">
      <c r="A57" s="1" t="s">
        <v>171</v>
      </c>
      <c r="B57" s="7" t="s">
        <v>172</v>
      </c>
      <c r="C57" s="8">
        <v>1000</v>
      </c>
      <c r="D57" s="1" t="s">
        <v>14</v>
      </c>
      <c r="E57" s="10"/>
      <c r="F57" s="1" t="s">
        <v>15</v>
      </c>
      <c r="G57" s="1" t="s">
        <v>16</v>
      </c>
      <c r="H57" s="1" t="s">
        <v>15</v>
      </c>
      <c r="I57" s="1" t="s">
        <v>15</v>
      </c>
      <c r="J57" s="7" t="s">
        <v>15</v>
      </c>
      <c r="K57" s="7"/>
    </row>
    <row r="58" spans="1:11" x14ac:dyDescent="0.25">
      <c r="A58" s="1" t="s">
        <v>174</v>
      </c>
      <c r="B58" s="7" t="s">
        <v>175</v>
      </c>
      <c r="C58" s="8">
        <v>11900</v>
      </c>
      <c r="D58" s="1" t="s">
        <v>14</v>
      </c>
      <c r="E58" s="1" t="s">
        <v>15</v>
      </c>
      <c r="F58" s="1" t="s">
        <v>15</v>
      </c>
      <c r="G58" s="1" t="s">
        <v>16</v>
      </c>
      <c r="H58" s="1" t="s">
        <v>15</v>
      </c>
      <c r="I58" s="1" t="s">
        <v>15</v>
      </c>
      <c r="J58" s="7" t="s">
        <v>15</v>
      </c>
      <c r="K58" s="7"/>
    </row>
    <row r="59" spans="1:11" x14ac:dyDescent="0.25">
      <c r="A59" s="1" t="s">
        <v>177</v>
      </c>
      <c r="B59" s="7" t="s">
        <v>178</v>
      </c>
      <c r="C59" s="8">
        <v>11000</v>
      </c>
      <c r="D59" s="1" t="s">
        <v>14</v>
      </c>
      <c r="E59" s="1" t="s">
        <v>15</v>
      </c>
      <c r="F59" s="1" t="s">
        <v>15</v>
      </c>
      <c r="G59" s="1" t="s">
        <v>16</v>
      </c>
      <c r="H59" s="1" t="s">
        <v>15</v>
      </c>
      <c r="I59" s="1" t="s">
        <v>15</v>
      </c>
      <c r="J59" s="7" t="s">
        <v>15</v>
      </c>
      <c r="K59" s="7"/>
    </row>
    <row r="60" spans="1:11" x14ac:dyDescent="0.25">
      <c r="A60" s="1" t="s">
        <v>180</v>
      </c>
      <c r="B60" s="7" t="s">
        <v>178</v>
      </c>
      <c r="C60" s="8">
        <v>9000</v>
      </c>
      <c r="D60" s="1" t="s">
        <v>14</v>
      </c>
      <c r="E60" s="10"/>
      <c r="F60" s="1" t="s">
        <v>15</v>
      </c>
      <c r="G60" s="1" t="s">
        <v>16</v>
      </c>
      <c r="H60" s="1" t="s">
        <v>15</v>
      </c>
      <c r="I60" s="1" t="s">
        <v>15</v>
      </c>
      <c r="J60" s="7" t="s">
        <v>15</v>
      </c>
      <c r="K60" s="7"/>
    </row>
    <row r="61" spans="1:11" x14ac:dyDescent="0.25">
      <c r="A61" s="1" t="s">
        <v>182</v>
      </c>
      <c r="B61" s="7" t="s">
        <v>183</v>
      </c>
      <c r="C61" s="8">
        <v>3300</v>
      </c>
      <c r="D61" s="1" t="s">
        <v>14</v>
      </c>
      <c r="E61" s="10"/>
      <c r="F61" s="1" t="s">
        <v>15</v>
      </c>
      <c r="G61" s="1" t="s">
        <v>16</v>
      </c>
      <c r="H61" s="1" t="s">
        <v>15</v>
      </c>
      <c r="I61" s="1" t="s">
        <v>15</v>
      </c>
      <c r="J61" s="7" t="s">
        <v>15</v>
      </c>
      <c r="K61" s="7"/>
    </row>
    <row r="62" spans="1:11" ht="24" x14ac:dyDescent="0.25">
      <c r="A62" s="1" t="s">
        <v>185</v>
      </c>
      <c r="B62" s="7" t="s">
        <v>186</v>
      </c>
      <c r="C62" s="8">
        <v>78000</v>
      </c>
      <c r="D62" s="1" t="s">
        <v>14</v>
      </c>
      <c r="E62" s="10"/>
      <c r="F62" s="1"/>
      <c r="G62" s="1" t="s">
        <v>103</v>
      </c>
      <c r="H62" s="1"/>
      <c r="I62" s="1" t="s">
        <v>15</v>
      </c>
      <c r="J62" s="7" t="s">
        <v>15</v>
      </c>
      <c r="K62" s="7"/>
    </row>
    <row r="63" spans="1:11" x14ac:dyDescent="0.25">
      <c r="A63" s="1" t="s">
        <v>188</v>
      </c>
      <c r="B63" s="7" t="s">
        <v>189</v>
      </c>
      <c r="C63" s="8">
        <v>28203.200000000001</v>
      </c>
      <c r="D63" s="1" t="s">
        <v>14</v>
      </c>
      <c r="E63" s="10"/>
      <c r="F63" s="10"/>
      <c r="G63" s="1" t="s">
        <v>16</v>
      </c>
      <c r="H63" s="1" t="s">
        <v>15</v>
      </c>
      <c r="I63" s="1" t="s">
        <v>15</v>
      </c>
      <c r="J63" s="7" t="s">
        <v>15</v>
      </c>
      <c r="K63" s="7"/>
    </row>
    <row r="64" spans="1:11" x14ac:dyDescent="0.25">
      <c r="A64" s="1" t="s">
        <v>191</v>
      </c>
      <c r="B64" s="7" t="s">
        <v>192</v>
      </c>
      <c r="C64" s="8">
        <v>3643.2</v>
      </c>
      <c r="D64" s="1" t="s">
        <v>14</v>
      </c>
      <c r="E64" s="10"/>
      <c r="F64" s="1" t="s">
        <v>15</v>
      </c>
      <c r="G64" s="1" t="s">
        <v>16</v>
      </c>
      <c r="H64" s="1" t="s">
        <v>15</v>
      </c>
      <c r="I64" s="1" t="s">
        <v>15</v>
      </c>
      <c r="J64" s="7" t="s">
        <v>15</v>
      </c>
      <c r="K64" s="7"/>
    </row>
    <row r="65" spans="1:11" ht="24" x14ac:dyDescent="0.25">
      <c r="A65" s="1" t="s">
        <v>194</v>
      </c>
      <c r="B65" s="7" t="s">
        <v>195</v>
      </c>
      <c r="C65" s="8">
        <f>SUM(List1!D65-(List1!D65*25/100))</f>
        <v>18750</v>
      </c>
      <c r="D65" s="1" t="s">
        <v>196</v>
      </c>
      <c r="E65" s="1" t="s">
        <v>197</v>
      </c>
      <c r="F65" s="1" t="s">
        <v>198</v>
      </c>
      <c r="G65" s="1" t="s">
        <v>114</v>
      </c>
      <c r="H65" s="1"/>
      <c r="I65" s="1"/>
      <c r="J65" s="7" t="s">
        <v>15</v>
      </c>
      <c r="K65" s="7"/>
    </row>
    <row r="66" spans="1:11" ht="24" x14ac:dyDescent="0.25">
      <c r="A66" s="1" t="s">
        <v>200</v>
      </c>
      <c r="B66" s="7" t="s">
        <v>201</v>
      </c>
      <c r="C66" s="8">
        <f>SUM(List1!D66-(List1!D66*25/100))</f>
        <v>20250</v>
      </c>
      <c r="D66" s="1" t="s">
        <v>196</v>
      </c>
      <c r="E66" s="1" t="s">
        <v>197</v>
      </c>
      <c r="F66" s="1" t="s">
        <v>198</v>
      </c>
      <c r="G66" s="1" t="s">
        <v>114</v>
      </c>
      <c r="H66" s="1"/>
      <c r="I66" s="1"/>
      <c r="J66" s="7" t="s">
        <v>15</v>
      </c>
      <c r="K66" s="7"/>
    </row>
    <row r="67" spans="1:11" x14ac:dyDescent="0.25">
      <c r="A67" s="1" t="s">
        <v>203</v>
      </c>
      <c r="B67" s="7" t="s">
        <v>204</v>
      </c>
      <c r="C67" s="8">
        <f>SUM(List1!D67-(List1!D67*25/100))</f>
        <v>3000</v>
      </c>
      <c r="D67" s="1" t="s">
        <v>14</v>
      </c>
      <c r="E67" s="1" t="s">
        <v>15</v>
      </c>
      <c r="F67" s="1" t="s">
        <v>15</v>
      </c>
      <c r="G67" s="1" t="s">
        <v>16</v>
      </c>
      <c r="H67" s="1" t="s">
        <v>15</v>
      </c>
      <c r="I67" s="1" t="s">
        <v>15</v>
      </c>
      <c r="J67" s="7" t="s">
        <v>15</v>
      </c>
      <c r="K67" s="7"/>
    </row>
    <row r="68" spans="1:11" ht="24" x14ac:dyDescent="0.25">
      <c r="A68" s="1" t="s">
        <v>206</v>
      </c>
      <c r="B68" s="7" t="s">
        <v>207</v>
      </c>
      <c r="C68" s="8">
        <v>3800</v>
      </c>
      <c r="D68" s="1" t="s">
        <v>14</v>
      </c>
      <c r="E68" s="1" t="s">
        <v>15</v>
      </c>
      <c r="F68" s="1" t="s">
        <v>15</v>
      </c>
      <c r="G68" s="1" t="s">
        <v>16</v>
      </c>
      <c r="H68" s="1" t="s">
        <v>15</v>
      </c>
      <c r="I68" s="1" t="s">
        <v>15</v>
      </c>
      <c r="J68" s="7" t="s">
        <v>15</v>
      </c>
      <c r="K68" s="7"/>
    </row>
    <row r="69" spans="1:11" x14ac:dyDescent="0.25">
      <c r="A69" s="1" t="s">
        <v>209</v>
      </c>
      <c r="B69" s="7" t="s">
        <v>210</v>
      </c>
      <c r="C69" s="8">
        <f>SUM(List1!D69-(List1!D69*25/100))</f>
        <v>3000</v>
      </c>
      <c r="D69" s="1" t="s">
        <v>14</v>
      </c>
      <c r="E69" s="10"/>
      <c r="F69" s="1" t="s">
        <v>15</v>
      </c>
      <c r="G69" s="1" t="s">
        <v>16</v>
      </c>
      <c r="H69" s="1" t="s">
        <v>15</v>
      </c>
      <c r="I69" s="1" t="s">
        <v>15</v>
      </c>
      <c r="J69" s="7" t="s">
        <v>15</v>
      </c>
      <c r="K69" s="7"/>
    </row>
    <row r="70" spans="1:11" x14ac:dyDescent="0.25">
      <c r="A70" s="1" t="s">
        <v>212</v>
      </c>
      <c r="B70" s="13">
        <v>70200000</v>
      </c>
      <c r="C70" s="8">
        <v>20000</v>
      </c>
      <c r="D70" s="1" t="s">
        <v>14</v>
      </c>
      <c r="E70" s="10"/>
      <c r="F70" s="1"/>
      <c r="G70" s="1" t="s">
        <v>16</v>
      </c>
      <c r="H70" s="1"/>
      <c r="I70" s="1"/>
      <c r="J70" s="7"/>
      <c r="K70" s="7"/>
    </row>
    <row r="71" spans="1:11" x14ac:dyDescent="0.25">
      <c r="A71" s="1" t="s">
        <v>214</v>
      </c>
      <c r="B71" s="13">
        <v>85147000</v>
      </c>
      <c r="C71" s="8">
        <v>8500</v>
      </c>
      <c r="D71" s="1" t="s">
        <v>14</v>
      </c>
      <c r="E71" s="10"/>
      <c r="F71" s="1"/>
      <c r="G71" s="1" t="s">
        <v>16</v>
      </c>
      <c r="H71" s="1"/>
      <c r="I71" s="1"/>
      <c r="J71" s="7"/>
      <c r="K71" s="7"/>
    </row>
    <row r="72" spans="1:11" x14ac:dyDescent="0.25">
      <c r="A72" s="1" t="s">
        <v>216</v>
      </c>
      <c r="B72" s="13">
        <v>85140000</v>
      </c>
      <c r="C72" s="8">
        <f>SUM(List1!D72-(List1!D72*25/100))</f>
        <v>3750</v>
      </c>
      <c r="D72" s="1" t="s">
        <v>14</v>
      </c>
      <c r="E72" s="10"/>
      <c r="F72" s="1"/>
      <c r="G72" s="1" t="s">
        <v>16</v>
      </c>
      <c r="H72" s="1"/>
      <c r="I72" s="1"/>
      <c r="J72" s="7"/>
      <c r="K72" s="7"/>
    </row>
    <row r="73" spans="1:11" x14ac:dyDescent="0.25">
      <c r="A73" s="1" t="s">
        <v>218</v>
      </c>
      <c r="B73" s="13">
        <v>85145000</v>
      </c>
      <c r="C73" s="8">
        <f>SUM(List1!D73-(List1!D73*25/100))</f>
        <v>3750</v>
      </c>
      <c r="D73" s="1" t="s">
        <v>14</v>
      </c>
      <c r="E73" s="10"/>
      <c r="F73" s="1"/>
      <c r="G73" s="1" t="s">
        <v>16</v>
      </c>
      <c r="H73" s="1"/>
      <c r="I73" s="1"/>
      <c r="J73" s="7"/>
      <c r="K73" s="7"/>
    </row>
    <row r="74" spans="1:11" ht="24" x14ac:dyDescent="0.25">
      <c r="A74" s="1" t="s">
        <v>220</v>
      </c>
      <c r="B74" s="13">
        <v>98000000</v>
      </c>
      <c r="C74" s="8">
        <v>8000</v>
      </c>
      <c r="D74" s="1" t="s">
        <v>14</v>
      </c>
      <c r="E74" s="10"/>
      <c r="F74" s="1"/>
      <c r="G74" s="1" t="s">
        <v>16</v>
      </c>
      <c r="H74" s="1"/>
      <c r="I74" s="1"/>
      <c r="J74" s="7"/>
      <c r="K74" s="7"/>
    </row>
    <row r="75" spans="1:11" x14ac:dyDescent="0.25">
      <c r="A75" s="1" t="s">
        <v>222</v>
      </c>
      <c r="B75" s="13">
        <v>72600000</v>
      </c>
      <c r="C75" s="8">
        <v>10400</v>
      </c>
      <c r="D75" s="1" t="s">
        <v>14</v>
      </c>
      <c r="E75" s="10"/>
      <c r="F75" s="1"/>
      <c r="G75" s="1" t="s">
        <v>16</v>
      </c>
      <c r="H75" s="1"/>
      <c r="I75" s="1"/>
      <c r="J75" s="7"/>
      <c r="K75" s="7"/>
    </row>
    <row r="76" spans="1:11" x14ac:dyDescent="0.25">
      <c r="A76" s="1" t="s">
        <v>224</v>
      </c>
      <c r="B76" s="7" t="s">
        <v>225</v>
      </c>
      <c r="C76" s="8">
        <v>4700</v>
      </c>
      <c r="D76" s="1" t="s">
        <v>14</v>
      </c>
      <c r="E76" s="1" t="s">
        <v>15</v>
      </c>
      <c r="F76" s="1" t="s">
        <v>15</v>
      </c>
      <c r="G76" s="1" t="s">
        <v>16</v>
      </c>
      <c r="H76" s="1" t="s">
        <v>15</v>
      </c>
      <c r="I76" s="1" t="s">
        <v>15</v>
      </c>
      <c r="J76" s="7" t="s">
        <v>15</v>
      </c>
      <c r="K76" s="7"/>
    </row>
    <row r="77" spans="1:11" x14ac:dyDescent="0.25">
      <c r="A77" s="1" t="s">
        <v>227</v>
      </c>
      <c r="B77" s="7" t="s">
        <v>228</v>
      </c>
      <c r="C77" s="8">
        <v>12000</v>
      </c>
      <c r="D77" s="1" t="s">
        <v>14</v>
      </c>
      <c r="E77" s="1" t="s">
        <v>15</v>
      </c>
      <c r="F77" s="1" t="s">
        <v>15</v>
      </c>
      <c r="G77" s="1" t="s">
        <v>103</v>
      </c>
      <c r="H77" s="1" t="s">
        <v>15</v>
      </c>
      <c r="I77" s="1" t="s">
        <v>15</v>
      </c>
      <c r="J77" s="7" t="s">
        <v>15</v>
      </c>
      <c r="K77" s="7"/>
    </row>
    <row r="78" spans="1:11" x14ac:dyDescent="0.25">
      <c r="A78" s="1" t="s">
        <v>230</v>
      </c>
      <c r="B78" s="7" t="s">
        <v>231</v>
      </c>
      <c r="C78" s="8">
        <f>SUM(List1!D78-(List1!D78*25/100))</f>
        <v>1500</v>
      </c>
      <c r="D78" s="1" t="s">
        <v>14</v>
      </c>
      <c r="E78" s="1" t="s">
        <v>15</v>
      </c>
      <c r="F78" s="1" t="s">
        <v>15</v>
      </c>
      <c r="G78" s="1" t="s">
        <v>16</v>
      </c>
      <c r="H78" s="1" t="s">
        <v>15</v>
      </c>
      <c r="I78" s="1" t="s">
        <v>15</v>
      </c>
      <c r="J78" s="7" t="s">
        <v>15</v>
      </c>
      <c r="K78" s="7"/>
    </row>
    <row r="79" spans="1:11" x14ac:dyDescent="0.25">
      <c r="A79" s="1" t="s">
        <v>233</v>
      </c>
      <c r="B79" s="7" t="s">
        <v>234</v>
      </c>
      <c r="C79" s="8">
        <v>5000</v>
      </c>
      <c r="D79" s="1" t="s">
        <v>14</v>
      </c>
      <c r="E79" s="10"/>
      <c r="F79" s="1" t="s">
        <v>15</v>
      </c>
      <c r="G79" s="1" t="s">
        <v>16</v>
      </c>
      <c r="H79" s="1" t="s">
        <v>15</v>
      </c>
      <c r="I79" s="1" t="s">
        <v>15</v>
      </c>
      <c r="J79" s="7" t="s">
        <v>15</v>
      </c>
      <c r="K79" s="7"/>
    </row>
    <row r="80" spans="1:11" x14ac:dyDescent="0.25">
      <c r="A80" s="1" t="s">
        <v>236</v>
      </c>
      <c r="B80" s="7" t="s">
        <v>237</v>
      </c>
      <c r="C80" s="8">
        <v>5200</v>
      </c>
      <c r="D80" s="1" t="s">
        <v>14</v>
      </c>
      <c r="E80" s="1" t="s">
        <v>15</v>
      </c>
      <c r="F80" s="1" t="s">
        <v>15</v>
      </c>
      <c r="G80" s="1" t="s">
        <v>16</v>
      </c>
      <c r="H80" s="1" t="s">
        <v>15</v>
      </c>
      <c r="I80" s="1" t="s">
        <v>15</v>
      </c>
      <c r="J80" s="7" t="s">
        <v>15</v>
      </c>
      <c r="K80" s="7"/>
    </row>
    <row r="81" spans="1:11" x14ac:dyDescent="0.25">
      <c r="A81" s="1" t="s">
        <v>239</v>
      </c>
      <c r="B81" s="7" t="s">
        <v>240</v>
      </c>
      <c r="C81" s="8">
        <v>13000</v>
      </c>
      <c r="D81" s="1" t="s">
        <v>14</v>
      </c>
      <c r="E81" s="1" t="s">
        <v>15</v>
      </c>
      <c r="F81" s="1" t="s">
        <v>15</v>
      </c>
      <c r="G81" s="1" t="s">
        <v>16</v>
      </c>
      <c r="H81" s="1" t="s">
        <v>15</v>
      </c>
      <c r="I81" s="1" t="s">
        <v>15</v>
      </c>
      <c r="J81" s="7" t="s">
        <v>15</v>
      </c>
      <c r="K81" s="7"/>
    </row>
    <row r="82" spans="1:11" x14ac:dyDescent="0.25">
      <c r="A82" s="1" t="s">
        <v>242</v>
      </c>
      <c r="B82" s="7" t="s">
        <v>243</v>
      </c>
      <c r="C82" s="8">
        <v>4000</v>
      </c>
      <c r="D82" s="1" t="s">
        <v>14</v>
      </c>
      <c r="E82" s="1" t="s">
        <v>15</v>
      </c>
      <c r="F82" s="1" t="s">
        <v>15</v>
      </c>
      <c r="G82" s="1" t="s">
        <v>16</v>
      </c>
      <c r="H82" s="1" t="s">
        <v>15</v>
      </c>
      <c r="I82" s="1" t="s">
        <v>15</v>
      </c>
      <c r="J82" s="7" t="s">
        <v>15</v>
      </c>
      <c r="K82" s="7"/>
    </row>
    <row r="83" spans="1:11" x14ac:dyDescent="0.25">
      <c r="A83" s="1" t="s">
        <v>245</v>
      </c>
      <c r="B83" s="7" t="s">
        <v>246</v>
      </c>
      <c r="C83" s="8">
        <v>880</v>
      </c>
      <c r="D83" s="1" t="s">
        <v>14</v>
      </c>
      <c r="E83" s="1" t="s">
        <v>15</v>
      </c>
      <c r="F83" s="1" t="s">
        <v>15</v>
      </c>
      <c r="G83" s="1" t="s">
        <v>16</v>
      </c>
      <c r="H83" s="1" t="s">
        <v>15</v>
      </c>
      <c r="I83" s="1" t="s">
        <v>15</v>
      </c>
      <c r="J83" s="7" t="s">
        <v>15</v>
      </c>
      <c r="K83" s="7"/>
    </row>
    <row r="84" spans="1:11" x14ac:dyDescent="0.25">
      <c r="A84" s="1" t="s">
        <v>248</v>
      </c>
      <c r="B84" s="7" t="s">
        <v>246</v>
      </c>
      <c r="C84" s="8">
        <v>660</v>
      </c>
      <c r="D84" s="1" t="s">
        <v>14</v>
      </c>
      <c r="E84" s="1" t="s">
        <v>15</v>
      </c>
      <c r="F84" s="1" t="s">
        <v>15</v>
      </c>
      <c r="G84" s="1" t="s">
        <v>16</v>
      </c>
      <c r="H84" s="1" t="s">
        <v>15</v>
      </c>
      <c r="I84" s="1" t="s">
        <v>15</v>
      </c>
      <c r="J84" s="7" t="s">
        <v>15</v>
      </c>
      <c r="K84" s="7"/>
    </row>
    <row r="85" spans="1:11" ht="24" x14ac:dyDescent="0.25">
      <c r="A85" s="1" t="s">
        <v>250</v>
      </c>
      <c r="B85" s="7" t="s">
        <v>251</v>
      </c>
      <c r="C85" s="8">
        <v>363952</v>
      </c>
      <c r="D85" s="1" t="s">
        <v>196</v>
      </c>
      <c r="E85" s="1" t="s">
        <v>197</v>
      </c>
      <c r="F85" s="1" t="s">
        <v>198</v>
      </c>
      <c r="G85" s="1" t="s">
        <v>114</v>
      </c>
      <c r="H85" s="1"/>
      <c r="I85" s="1"/>
      <c r="J85" s="7"/>
      <c r="K85" s="7"/>
    </row>
    <row r="86" spans="1:11" ht="24" x14ac:dyDescent="0.25">
      <c r="A86" s="1" t="s">
        <v>253</v>
      </c>
      <c r="B86" s="7" t="s">
        <v>254</v>
      </c>
      <c r="C86" s="8">
        <v>5321.6</v>
      </c>
      <c r="D86" s="1" t="s">
        <v>14</v>
      </c>
      <c r="E86" s="1" t="s">
        <v>15</v>
      </c>
      <c r="F86" s="1" t="s">
        <v>15</v>
      </c>
      <c r="G86" s="1" t="s">
        <v>16</v>
      </c>
      <c r="H86" s="1" t="s">
        <v>15</v>
      </c>
      <c r="I86" s="1" t="s">
        <v>15</v>
      </c>
      <c r="J86" s="7" t="s">
        <v>15</v>
      </c>
      <c r="K86" s="7"/>
    </row>
    <row r="87" spans="1:11" x14ac:dyDescent="0.25">
      <c r="A87" s="1" t="s">
        <v>256</v>
      </c>
      <c r="B87" s="7" t="s">
        <v>257</v>
      </c>
      <c r="C87" s="8">
        <v>10400</v>
      </c>
      <c r="D87" s="1" t="s">
        <v>14</v>
      </c>
      <c r="E87" s="1" t="s">
        <v>15</v>
      </c>
      <c r="F87" s="1" t="s">
        <v>15</v>
      </c>
      <c r="G87" s="1" t="s">
        <v>16</v>
      </c>
      <c r="H87" s="1" t="s">
        <v>15</v>
      </c>
      <c r="I87" s="1" t="s">
        <v>15</v>
      </c>
      <c r="J87" s="7" t="s">
        <v>15</v>
      </c>
      <c r="K87" s="7"/>
    </row>
    <row r="88" spans="1:11" x14ac:dyDescent="0.25">
      <c r="A88" s="1" t="s">
        <v>259</v>
      </c>
      <c r="B88" s="7"/>
      <c r="C88" s="8">
        <v>160</v>
      </c>
      <c r="D88" s="1" t="s">
        <v>14</v>
      </c>
      <c r="E88" s="1"/>
      <c r="F88" s="1"/>
      <c r="G88" s="1"/>
      <c r="H88" s="1"/>
      <c r="I88" s="1"/>
      <c r="J88" s="7"/>
      <c r="K88" s="7"/>
    </row>
    <row r="89" spans="1:11" x14ac:dyDescent="0.25">
      <c r="A89" s="1" t="s">
        <v>261</v>
      </c>
      <c r="B89" s="7" t="s">
        <v>262</v>
      </c>
      <c r="C89" s="8">
        <v>30000</v>
      </c>
      <c r="D89" s="1" t="s">
        <v>14</v>
      </c>
      <c r="E89" s="1" t="s">
        <v>15</v>
      </c>
      <c r="F89" s="1" t="s">
        <v>15</v>
      </c>
      <c r="G89" s="1" t="s">
        <v>16</v>
      </c>
      <c r="H89" s="1" t="s">
        <v>15</v>
      </c>
      <c r="I89" s="1" t="s">
        <v>15</v>
      </c>
      <c r="J89" s="7" t="s">
        <v>15</v>
      </c>
      <c r="K89" s="7"/>
    </row>
    <row r="90" spans="1:11" x14ac:dyDescent="0.25">
      <c r="A90" s="1" t="s">
        <v>264</v>
      </c>
      <c r="B90" s="7" t="s">
        <v>265</v>
      </c>
      <c r="C90" s="8">
        <v>10000</v>
      </c>
      <c r="D90" s="1" t="s">
        <v>14</v>
      </c>
      <c r="E90" s="1" t="s">
        <v>15</v>
      </c>
      <c r="F90" s="1" t="s">
        <v>15</v>
      </c>
      <c r="G90" s="1" t="s">
        <v>16</v>
      </c>
      <c r="H90" s="1" t="s">
        <v>15</v>
      </c>
      <c r="I90" s="1" t="s">
        <v>15</v>
      </c>
      <c r="J90" s="7" t="s">
        <v>15</v>
      </c>
      <c r="K90" s="7"/>
    </row>
    <row r="91" spans="1:11" x14ac:dyDescent="0.25">
      <c r="A91" s="1" t="s">
        <v>267</v>
      </c>
      <c r="B91" s="13">
        <v>42512300</v>
      </c>
      <c r="C91" s="8">
        <v>0</v>
      </c>
      <c r="D91" s="1" t="s">
        <v>14</v>
      </c>
      <c r="E91" s="1"/>
      <c r="F91" s="1"/>
      <c r="G91" s="1"/>
      <c r="H91" s="1"/>
      <c r="I91" s="1"/>
      <c r="J91" s="7"/>
      <c r="K91" s="7"/>
    </row>
    <row r="92" spans="1:11" ht="24" x14ac:dyDescent="0.25">
      <c r="A92" s="1" t="s">
        <v>269</v>
      </c>
      <c r="B92" s="13">
        <v>38900000</v>
      </c>
      <c r="C92" s="8">
        <v>0</v>
      </c>
      <c r="D92" s="1" t="s">
        <v>14</v>
      </c>
      <c r="E92" s="1"/>
      <c r="F92" s="1"/>
      <c r="G92" s="1"/>
      <c r="H92" s="1"/>
      <c r="I92" s="1"/>
      <c r="J92" s="7"/>
      <c r="K92" s="7"/>
    </row>
    <row r="93" spans="1:11" ht="24" x14ac:dyDescent="0.25">
      <c r="A93" s="1" t="s">
        <v>271</v>
      </c>
      <c r="B93" s="7" t="s">
        <v>272</v>
      </c>
      <c r="C93" s="8">
        <v>675000</v>
      </c>
      <c r="D93" s="1" t="s">
        <v>276</v>
      </c>
      <c r="E93" s="1" t="s">
        <v>15</v>
      </c>
      <c r="F93" s="1" t="s">
        <v>15</v>
      </c>
      <c r="G93" s="1" t="s">
        <v>103</v>
      </c>
      <c r="H93" s="1" t="s">
        <v>15</v>
      </c>
      <c r="I93" s="1" t="s">
        <v>15</v>
      </c>
      <c r="J93" s="7" t="s">
        <v>277</v>
      </c>
      <c r="K93" s="7"/>
    </row>
    <row r="94" spans="1:11" ht="24" x14ac:dyDescent="0.25">
      <c r="A94" s="1" t="s">
        <v>274</v>
      </c>
      <c r="B94" s="7" t="s">
        <v>275</v>
      </c>
      <c r="C94" s="8">
        <v>135000</v>
      </c>
      <c r="D94" s="1" t="s">
        <v>278</v>
      </c>
      <c r="E94" s="1" t="s">
        <v>15</v>
      </c>
      <c r="F94" s="1" t="s">
        <v>15</v>
      </c>
      <c r="G94" s="1" t="s">
        <v>103</v>
      </c>
      <c r="H94" s="1"/>
      <c r="I94" s="1"/>
      <c r="J94" s="7" t="s">
        <v>15</v>
      </c>
      <c r="K9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54850-192B-4795-A7D6-13A69696CCA8}">
  <dimension ref="A1:M94"/>
  <sheetViews>
    <sheetView topLeftCell="B16" workbookViewId="0">
      <selection activeCell="B82" sqref="B1:L1048576"/>
    </sheetView>
  </sheetViews>
  <sheetFormatPr defaultRowHeight="15" x14ac:dyDescent="0.25"/>
  <cols>
    <col min="1" max="2" width="30.7109375" style="9" customWidth="1"/>
    <col min="3" max="3" width="10.7109375" style="11" customWidth="1"/>
    <col min="4" max="4" width="15.7109375" style="12" customWidth="1"/>
    <col min="5" max="6" width="30.7109375" style="9" customWidth="1"/>
    <col min="7" max="7" width="10.7109375" style="9" customWidth="1"/>
    <col min="8" max="8" width="12.140625" style="9" customWidth="1"/>
    <col min="9" max="9" width="11" style="9" customWidth="1"/>
    <col min="10" max="10" width="10.7109375" style="9" customWidth="1"/>
    <col min="11" max="11" width="20.7109375" style="11" customWidth="1"/>
    <col min="12" max="12" width="9.140625" style="11"/>
    <col min="13" max="13" width="9.140625" style="9"/>
  </cols>
  <sheetData>
    <row r="1" spans="1:13" x14ac:dyDescent="0.25">
      <c r="A1" s="14">
        <v>2021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2"/>
    </row>
    <row r="2" spans="1:13" ht="135" x14ac:dyDescent="0.25">
      <c r="A2" s="3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"/>
      <c r="M2" s="2"/>
    </row>
    <row r="3" spans="1:13" x14ac:dyDescent="0.25">
      <c r="A3" s="6" t="s">
        <v>11</v>
      </c>
      <c r="B3" s="1" t="s">
        <v>12</v>
      </c>
      <c r="C3" s="7" t="s">
        <v>13</v>
      </c>
      <c r="D3" s="8">
        <v>18000</v>
      </c>
      <c r="E3" s="1" t="s">
        <v>14</v>
      </c>
      <c r="F3" s="1" t="s">
        <v>15</v>
      </c>
      <c r="G3" s="1" t="s">
        <v>15</v>
      </c>
      <c r="H3" s="1" t="s">
        <v>16</v>
      </c>
      <c r="I3" s="1" t="s">
        <v>15</v>
      </c>
      <c r="J3" s="1" t="s">
        <v>15</v>
      </c>
      <c r="K3" s="7" t="s">
        <v>15</v>
      </c>
      <c r="L3" s="7"/>
    </row>
    <row r="4" spans="1:13" ht="24" x14ac:dyDescent="0.25">
      <c r="A4" s="6" t="s">
        <v>17</v>
      </c>
      <c r="B4" s="1" t="s">
        <v>18</v>
      </c>
      <c r="C4" s="7" t="s">
        <v>13</v>
      </c>
      <c r="D4" s="8">
        <v>7000</v>
      </c>
      <c r="E4" s="1" t="s">
        <v>14</v>
      </c>
      <c r="F4" s="1" t="s">
        <v>15</v>
      </c>
      <c r="G4" s="1" t="s">
        <v>15</v>
      </c>
      <c r="H4" s="1" t="s">
        <v>16</v>
      </c>
      <c r="I4" s="1" t="s">
        <v>15</v>
      </c>
      <c r="J4" s="1" t="s">
        <v>15</v>
      </c>
      <c r="K4" s="7" t="s">
        <v>15</v>
      </c>
      <c r="L4" s="7"/>
    </row>
    <row r="5" spans="1:13" x14ac:dyDescent="0.25">
      <c r="A5" s="6" t="s">
        <v>19</v>
      </c>
      <c r="B5" s="1" t="s">
        <v>20</v>
      </c>
      <c r="C5" s="7" t="s">
        <v>13</v>
      </c>
      <c r="D5" s="8">
        <v>11000</v>
      </c>
      <c r="E5" s="1" t="s">
        <v>14</v>
      </c>
      <c r="F5" s="10"/>
      <c r="G5" s="1" t="s">
        <v>15</v>
      </c>
      <c r="H5" s="1" t="s">
        <v>16</v>
      </c>
      <c r="I5" s="1" t="s">
        <v>15</v>
      </c>
      <c r="J5" s="1" t="s">
        <v>15</v>
      </c>
      <c r="K5" s="7" t="s">
        <v>15</v>
      </c>
      <c r="L5" s="7"/>
    </row>
    <row r="6" spans="1:13" x14ac:dyDescent="0.25">
      <c r="A6" s="6" t="s">
        <v>21</v>
      </c>
      <c r="B6" s="1" t="s">
        <v>22</v>
      </c>
      <c r="C6" s="7"/>
      <c r="D6" s="8">
        <v>78600.960000000006</v>
      </c>
      <c r="E6" s="1" t="s">
        <v>14</v>
      </c>
      <c r="F6" s="10"/>
      <c r="G6" s="1"/>
      <c r="H6" s="1"/>
      <c r="I6" s="1"/>
      <c r="J6" s="1"/>
      <c r="K6" s="7"/>
      <c r="L6" s="7"/>
    </row>
    <row r="7" spans="1:13" x14ac:dyDescent="0.25">
      <c r="A7" s="6" t="s">
        <v>23</v>
      </c>
      <c r="B7" s="1" t="s">
        <v>24</v>
      </c>
      <c r="C7" s="7" t="s">
        <v>25</v>
      </c>
      <c r="D7" s="8">
        <v>15000</v>
      </c>
      <c r="E7" s="1" t="s">
        <v>14</v>
      </c>
      <c r="F7" s="1" t="s">
        <v>15</v>
      </c>
      <c r="G7" s="1" t="s">
        <v>15</v>
      </c>
      <c r="H7" s="1" t="s">
        <v>16</v>
      </c>
      <c r="I7" s="1" t="s">
        <v>15</v>
      </c>
      <c r="J7" s="1" t="s">
        <v>15</v>
      </c>
      <c r="K7" s="7" t="s">
        <v>15</v>
      </c>
      <c r="L7" s="7"/>
    </row>
    <row r="8" spans="1:13" x14ac:dyDescent="0.25">
      <c r="A8" s="6" t="s">
        <v>26</v>
      </c>
      <c r="B8" s="1" t="s">
        <v>27</v>
      </c>
      <c r="C8" s="7" t="s">
        <v>28</v>
      </c>
      <c r="D8" s="8">
        <v>3000</v>
      </c>
      <c r="E8" s="1" t="s">
        <v>14</v>
      </c>
      <c r="F8" s="1" t="s">
        <v>15</v>
      </c>
      <c r="G8" s="1" t="s">
        <v>15</v>
      </c>
      <c r="H8" s="1" t="s">
        <v>16</v>
      </c>
      <c r="I8" s="1" t="s">
        <v>15</v>
      </c>
      <c r="J8" s="1" t="s">
        <v>15</v>
      </c>
      <c r="K8" s="7" t="s">
        <v>15</v>
      </c>
      <c r="L8" s="7"/>
    </row>
    <row r="9" spans="1:13" x14ac:dyDescent="0.25">
      <c r="A9" s="6" t="s">
        <v>29</v>
      </c>
      <c r="B9" s="1" t="s">
        <v>30</v>
      </c>
      <c r="C9" s="7" t="s">
        <v>31</v>
      </c>
      <c r="D9" s="8">
        <v>2500</v>
      </c>
      <c r="E9" s="1" t="s">
        <v>14</v>
      </c>
      <c r="F9" s="1" t="s">
        <v>15</v>
      </c>
      <c r="G9" s="1" t="s">
        <v>15</v>
      </c>
      <c r="H9" s="1" t="s">
        <v>16</v>
      </c>
      <c r="I9" s="1" t="s">
        <v>15</v>
      </c>
      <c r="J9" s="1" t="s">
        <v>15</v>
      </c>
      <c r="K9" s="7" t="s">
        <v>15</v>
      </c>
      <c r="L9" s="7"/>
    </row>
    <row r="10" spans="1:13" x14ac:dyDescent="0.25">
      <c r="A10" s="6" t="s">
        <v>32</v>
      </c>
      <c r="B10" s="1" t="s">
        <v>33</v>
      </c>
      <c r="C10" s="7" t="s">
        <v>34</v>
      </c>
      <c r="D10" s="8">
        <v>1000</v>
      </c>
      <c r="E10" s="1" t="s">
        <v>14</v>
      </c>
      <c r="F10" s="1" t="s">
        <v>15</v>
      </c>
      <c r="G10" s="1" t="s">
        <v>15</v>
      </c>
      <c r="H10" s="1" t="s">
        <v>16</v>
      </c>
      <c r="I10" s="1" t="s">
        <v>15</v>
      </c>
      <c r="J10" s="1" t="s">
        <v>15</v>
      </c>
      <c r="K10" s="7" t="s">
        <v>15</v>
      </c>
      <c r="L10" s="7"/>
    </row>
    <row r="11" spans="1:13" x14ac:dyDescent="0.25">
      <c r="A11" s="6" t="s">
        <v>35</v>
      </c>
      <c r="B11" s="1" t="s">
        <v>36</v>
      </c>
      <c r="C11" s="7" t="s">
        <v>37</v>
      </c>
      <c r="D11" s="8">
        <v>1000</v>
      </c>
      <c r="E11" s="1" t="s">
        <v>14</v>
      </c>
      <c r="F11" s="1" t="s">
        <v>15</v>
      </c>
      <c r="G11" s="1" t="s">
        <v>15</v>
      </c>
      <c r="H11" s="1" t="s">
        <v>16</v>
      </c>
      <c r="I11" s="1" t="s">
        <v>15</v>
      </c>
      <c r="J11" s="1" t="s">
        <v>15</v>
      </c>
      <c r="K11" s="7" t="s">
        <v>15</v>
      </c>
      <c r="L11" s="7"/>
    </row>
    <row r="12" spans="1:13" x14ac:dyDescent="0.25">
      <c r="A12" s="6" t="s">
        <v>38</v>
      </c>
      <c r="B12" s="1" t="s">
        <v>39</v>
      </c>
      <c r="C12" s="7" t="s">
        <v>40</v>
      </c>
      <c r="D12" s="8">
        <v>1000</v>
      </c>
      <c r="E12" s="1" t="s">
        <v>14</v>
      </c>
      <c r="F12" s="1" t="s">
        <v>15</v>
      </c>
      <c r="G12" s="1" t="s">
        <v>15</v>
      </c>
      <c r="H12" s="1" t="s">
        <v>16</v>
      </c>
      <c r="I12" s="1" t="s">
        <v>15</v>
      </c>
      <c r="J12" s="1" t="s">
        <v>15</v>
      </c>
      <c r="K12" s="7" t="s">
        <v>15</v>
      </c>
      <c r="L12" s="7"/>
    </row>
    <row r="13" spans="1:13" x14ac:dyDescent="0.25">
      <c r="A13" s="6" t="s">
        <v>41</v>
      </c>
      <c r="B13" s="1" t="s">
        <v>42</v>
      </c>
      <c r="C13" s="7" t="s">
        <v>43</v>
      </c>
      <c r="D13" s="8">
        <v>3000</v>
      </c>
      <c r="E13" s="1" t="s">
        <v>14</v>
      </c>
      <c r="F13" s="1" t="s">
        <v>15</v>
      </c>
      <c r="G13" s="1" t="s">
        <v>15</v>
      </c>
      <c r="H13" s="1" t="s">
        <v>16</v>
      </c>
      <c r="I13" s="1" t="s">
        <v>15</v>
      </c>
      <c r="J13" s="1" t="s">
        <v>15</v>
      </c>
      <c r="K13" s="7" t="s">
        <v>15</v>
      </c>
      <c r="L13" s="7"/>
    </row>
    <row r="14" spans="1:13" x14ac:dyDescent="0.25">
      <c r="A14" s="6" t="s">
        <v>44</v>
      </c>
      <c r="B14" s="1" t="s">
        <v>45</v>
      </c>
      <c r="C14" s="7" t="s">
        <v>46</v>
      </c>
      <c r="D14" s="8" t="s">
        <v>47</v>
      </c>
      <c r="E14" s="1" t="s">
        <v>14</v>
      </c>
      <c r="F14" s="1" t="s">
        <v>15</v>
      </c>
      <c r="G14" s="1" t="s">
        <v>15</v>
      </c>
      <c r="H14" s="1" t="s">
        <v>16</v>
      </c>
      <c r="I14" s="1" t="s">
        <v>15</v>
      </c>
      <c r="J14" s="1" t="s">
        <v>15</v>
      </c>
      <c r="K14" s="7" t="s">
        <v>15</v>
      </c>
      <c r="L14" s="7"/>
    </row>
    <row r="15" spans="1:13" x14ac:dyDescent="0.25">
      <c r="A15" s="6" t="s">
        <v>48</v>
      </c>
      <c r="B15" s="1" t="s">
        <v>49</v>
      </c>
      <c r="C15" s="7" t="s">
        <v>50</v>
      </c>
      <c r="D15" s="8">
        <v>5000</v>
      </c>
      <c r="E15" s="1" t="s">
        <v>14</v>
      </c>
      <c r="F15" s="1" t="s">
        <v>15</v>
      </c>
      <c r="G15" s="1" t="s">
        <v>15</v>
      </c>
      <c r="H15" s="1" t="s">
        <v>16</v>
      </c>
      <c r="I15" s="1" t="s">
        <v>15</v>
      </c>
      <c r="J15" s="1" t="s">
        <v>15</v>
      </c>
      <c r="K15" s="7" t="s">
        <v>15</v>
      </c>
      <c r="L15" s="7"/>
    </row>
    <row r="16" spans="1:13" ht="24" x14ac:dyDescent="0.25">
      <c r="A16" s="6" t="s">
        <v>51</v>
      </c>
      <c r="B16" s="1" t="s">
        <v>52</v>
      </c>
      <c r="C16" s="7" t="s">
        <v>53</v>
      </c>
      <c r="D16" s="8">
        <v>2400</v>
      </c>
      <c r="E16" s="1" t="s">
        <v>14</v>
      </c>
      <c r="F16" s="1" t="s">
        <v>15</v>
      </c>
      <c r="G16" s="1" t="s">
        <v>15</v>
      </c>
      <c r="H16" s="1" t="s">
        <v>16</v>
      </c>
      <c r="I16" s="1" t="s">
        <v>15</v>
      </c>
      <c r="J16" s="1" t="s">
        <v>15</v>
      </c>
      <c r="K16" s="7" t="s">
        <v>15</v>
      </c>
      <c r="L16" s="7"/>
    </row>
    <row r="17" spans="1:12" x14ac:dyDescent="0.25">
      <c r="A17" s="6" t="s">
        <v>54</v>
      </c>
      <c r="B17" s="1" t="s">
        <v>55</v>
      </c>
      <c r="C17" s="7" t="s">
        <v>53</v>
      </c>
      <c r="D17" s="8">
        <v>1600</v>
      </c>
      <c r="E17" s="1" t="s">
        <v>14</v>
      </c>
      <c r="F17" s="1" t="s">
        <v>15</v>
      </c>
      <c r="G17" s="1" t="s">
        <v>15</v>
      </c>
      <c r="H17" s="1" t="s">
        <v>16</v>
      </c>
      <c r="I17" s="1" t="s">
        <v>15</v>
      </c>
      <c r="J17" s="1" t="s">
        <v>15</v>
      </c>
      <c r="K17" s="7" t="s">
        <v>15</v>
      </c>
      <c r="L17" s="7"/>
    </row>
    <row r="18" spans="1:12" x14ac:dyDescent="0.25">
      <c r="A18" s="6" t="s">
        <v>56</v>
      </c>
      <c r="B18" s="1" t="s">
        <v>57</v>
      </c>
      <c r="C18" s="7" t="s">
        <v>58</v>
      </c>
      <c r="D18" s="8">
        <v>4000</v>
      </c>
      <c r="E18" s="1" t="s">
        <v>14</v>
      </c>
      <c r="F18" s="1" t="s">
        <v>15</v>
      </c>
      <c r="G18" s="1" t="s">
        <v>15</v>
      </c>
      <c r="H18" s="1" t="s">
        <v>16</v>
      </c>
      <c r="I18" s="1" t="s">
        <v>15</v>
      </c>
      <c r="J18" s="1" t="s">
        <v>15</v>
      </c>
      <c r="K18" s="7" t="s">
        <v>15</v>
      </c>
      <c r="L18" s="7"/>
    </row>
    <row r="19" spans="1:12" x14ac:dyDescent="0.25">
      <c r="A19" s="6" t="s">
        <v>59</v>
      </c>
      <c r="B19" s="1" t="s">
        <v>60</v>
      </c>
      <c r="C19" s="7" t="s">
        <v>61</v>
      </c>
      <c r="D19" s="8">
        <v>10500</v>
      </c>
      <c r="E19" s="1" t="s">
        <v>14</v>
      </c>
      <c r="F19" s="1" t="s">
        <v>15</v>
      </c>
      <c r="G19" s="1" t="s">
        <v>15</v>
      </c>
      <c r="H19" s="1" t="s">
        <v>16</v>
      </c>
      <c r="I19" s="1" t="s">
        <v>15</v>
      </c>
      <c r="J19" s="1" t="s">
        <v>15</v>
      </c>
      <c r="K19" s="7" t="s">
        <v>15</v>
      </c>
      <c r="L19" s="7"/>
    </row>
    <row r="20" spans="1:12" ht="24" x14ac:dyDescent="0.25">
      <c r="A20" s="6" t="s">
        <v>62</v>
      </c>
      <c r="B20" s="1" t="s">
        <v>63</v>
      </c>
      <c r="C20" s="7" t="s">
        <v>64</v>
      </c>
      <c r="D20" s="8">
        <v>60000</v>
      </c>
      <c r="E20" s="1" t="s">
        <v>14</v>
      </c>
      <c r="F20" s="10"/>
      <c r="G20" s="1" t="s">
        <v>15</v>
      </c>
      <c r="H20" s="1" t="s">
        <v>16</v>
      </c>
      <c r="I20" s="1" t="s">
        <v>15</v>
      </c>
      <c r="J20" s="1" t="s">
        <v>15</v>
      </c>
      <c r="K20" s="7" t="s">
        <v>15</v>
      </c>
      <c r="L20" s="7"/>
    </row>
    <row r="21" spans="1:12" x14ac:dyDescent="0.25">
      <c r="A21" s="6" t="s">
        <v>65</v>
      </c>
      <c r="B21" s="1" t="s">
        <v>66</v>
      </c>
      <c r="C21" s="7" t="s">
        <v>67</v>
      </c>
      <c r="D21" s="8">
        <v>25000</v>
      </c>
      <c r="E21" s="1" t="s">
        <v>14</v>
      </c>
      <c r="F21" s="1" t="s">
        <v>15</v>
      </c>
      <c r="G21" s="1" t="s">
        <v>15</v>
      </c>
      <c r="H21" s="1" t="s">
        <v>16</v>
      </c>
      <c r="I21" s="1" t="s">
        <v>15</v>
      </c>
      <c r="J21" s="1" t="s">
        <v>15</v>
      </c>
      <c r="K21" s="7" t="s">
        <v>15</v>
      </c>
      <c r="L21" s="7"/>
    </row>
    <row r="22" spans="1:12" x14ac:dyDescent="0.25">
      <c r="A22" s="6" t="s">
        <v>68</v>
      </c>
      <c r="B22" s="1" t="s">
        <v>69</v>
      </c>
      <c r="C22" s="7" t="s">
        <v>70</v>
      </c>
      <c r="D22" s="8">
        <v>30000</v>
      </c>
      <c r="E22" s="1" t="s">
        <v>14</v>
      </c>
      <c r="F22" s="1" t="s">
        <v>15</v>
      </c>
      <c r="G22" s="1" t="s">
        <v>15</v>
      </c>
      <c r="H22" s="1" t="s">
        <v>16</v>
      </c>
      <c r="I22" s="1" t="s">
        <v>15</v>
      </c>
      <c r="J22" s="1" t="s">
        <v>15</v>
      </c>
      <c r="K22" s="7" t="s">
        <v>15</v>
      </c>
      <c r="L22" s="7"/>
    </row>
    <row r="23" spans="1:12" x14ac:dyDescent="0.25">
      <c r="A23" s="6" t="s">
        <v>71</v>
      </c>
      <c r="B23" s="1" t="s">
        <v>72</v>
      </c>
      <c r="C23" s="7" t="s">
        <v>73</v>
      </c>
      <c r="D23" s="8">
        <v>35000</v>
      </c>
      <c r="E23" s="1" t="s">
        <v>14</v>
      </c>
      <c r="F23" s="1" t="s">
        <v>15</v>
      </c>
      <c r="G23" s="1" t="s">
        <v>15</v>
      </c>
      <c r="H23" s="1" t="s">
        <v>16</v>
      </c>
      <c r="I23" s="1" t="s">
        <v>15</v>
      </c>
      <c r="J23" s="1" t="s">
        <v>15</v>
      </c>
      <c r="K23" s="7" t="s">
        <v>15</v>
      </c>
      <c r="L23" s="7"/>
    </row>
    <row r="24" spans="1:12" x14ac:dyDescent="0.25">
      <c r="A24" s="6" t="s">
        <v>74</v>
      </c>
      <c r="B24" s="1" t="s">
        <v>75</v>
      </c>
      <c r="C24" s="7" t="s">
        <v>67</v>
      </c>
      <c r="D24" s="8">
        <v>30000</v>
      </c>
      <c r="E24" s="1" t="s">
        <v>14</v>
      </c>
      <c r="F24" s="1" t="s">
        <v>15</v>
      </c>
      <c r="G24" s="1" t="s">
        <v>15</v>
      </c>
      <c r="H24" s="1" t="s">
        <v>16</v>
      </c>
      <c r="I24" s="1" t="s">
        <v>15</v>
      </c>
      <c r="J24" s="1" t="s">
        <v>15</v>
      </c>
      <c r="K24" s="7" t="s">
        <v>15</v>
      </c>
      <c r="L24" s="7"/>
    </row>
    <row r="25" spans="1:12" x14ac:dyDescent="0.25">
      <c r="A25" s="6" t="s">
        <v>76</v>
      </c>
      <c r="B25" s="1" t="s">
        <v>77</v>
      </c>
      <c r="C25" s="7" t="s">
        <v>78</v>
      </c>
      <c r="D25" s="8">
        <v>30000</v>
      </c>
      <c r="E25" s="1" t="s">
        <v>14</v>
      </c>
      <c r="F25" s="1" t="s">
        <v>15</v>
      </c>
      <c r="G25" s="1" t="s">
        <v>15</v>
      </c>
      <c r="H25" s="1" t="s">
        <v>16</v>
      </c>
      <c r="I25" s="1" t="s">
        <v>15</v>
      </c>
      <c r="J25" s="1" t="s">
        <v>15</v>
      </c>
      <c r="K25" s="7" t="s">
        <v>15</v>
      </c>
      <c r="L25" s="7"/>
    </row>
    <row r="26" spans="1:12" x14ac:dyDescent="0.25">
      <c r="A26" s="6" t="s">
        <v>79</v>
      </c>
      <c r="B26" s="1" t="s">
        <v>80</v>
      </c>
      <c r="C26" s="7" t="s">
        <v>81</v>
      </c>
      <c r="D26" s="8">
        <v>25000</v>
      </c>
      <c r="E26" s="1" t="s">
        <v>14</v>
      </c>
      <c r="F26" s="1" t="s">
        <v>15</v>
      </c>
      <c r="G26" s="1" t="s">
        <v>15</v>
      </c>
      <c r="H26" s="1" t="s">
        <v>16</v>
      </c>
      <c r="I26" s="1" t="s">
        <v>15</v>
      </c>
      <c r="J26" s="1" t="s">
        <v>15</v>
      </c>
      <c r="K26" s="7" t="s">
        <v>15</v>
      </c>
      <c r="L26" s="7"/>
    </row>
    <row r="27" spans="1:12" x14ac:dyDescent="0.25">
      <c r="A27" s="6" t="s">
        <v>82</v>
      </c>
      <c r="B27" s="1" t="s">
        <v>83</v>
      </c>
      <c r="C27" s="7" t="s">
        <v>84</v>
      </c>
      <c r="D27" s="8">
        <v>35000</v>
      </c>
      <c r="E27" s="1" t="s">
        <v>14</v>
      </c>
      <c r="F27" s="1" t="s">
        <v>15</v>
      </c>
      <c r="G27" s="1" t="s">
        <v>15</v>
      </c>
      <c r="H27" s="1" t="s">
        <v>16</v>
      </c>
      <c r="I27" s="1" t="s">
        <v>15</v>
      </c>
      <c r="J27" s="1" t="s">
        <v>15</v>
      </c>
      <c r="K27" s="7" t="s">
        <v>15</v>
      </c>
      <c r="L27" s="7"/>
    </row>
    <row r="28" spans="1:12" x14ac:dyDescent="0.25">
      <c r="A28" s="6" t="s">
        <v>85</v>
      </c>
      <c r="B28" s="1" t="s">
        <v>86</v>
      </c>
      <c r="C28" s="7" t="s">
        <v>87</v>
      </c>
      <c r="D28" s="8">
        <v>25000</v>
      </c>
      <c r="E28" s="1" t="s">
        <v>14</v>
      </c>
      <c r="F28" s="1" t="s">
        <v>15</v>
      </c>
      <c r="G28" s="1" t="s">
        <v>15</v>
      </c>
      <c r="H28" s="1" t="s">
        <v>16</v>
      </c>
      <c r="I28" s="1" t="s">
        <v>15</v>
      </c>
      <c r="J28" s="1" t="s">
        <v>15</v>
      </c>
      <c r="K28" s="7" t="s">
        <v>15</v>
      </c>
      <c r="L28" s="7"/>
    </row>
    <row r="29" spans="1:12" x14ac:dyDescent="0.25">
      <c r="A29" s="6" t="s">
        <v>88</v>
      </c>
      <c r="B29" s="1" t="s">
        <v>89</v>
      </c>
      <c r="C29" s="7" t="s">
        <v>90</v>
      </c>
      <c r="D29" s="8">
        <v>25000</v>
      </c>
      <c r="E29" s="1" t="s">
        <v>14</v>
      </c>
      <c r="F29" s="1" t="s">
        <v>15</v>
      </c>
      <c r="G29" s="1" t="s">
        <v>15</v>
      </c>
      <c r="H29" s="1" t="s">
        <v>16</v>
      </c>
      <c r="I29" s="1" t="s">
        <v>15</v>
      </c>
      <c r="J29" s="1" t="s">
        <v>15</v>
      </c>
      <c r="K29" s="7" t="s">
        <v>15</v>
      </c>
      <c r="L29" s="7"/>
    </row>
    <row r="30" spans="1:12" x14ac:dyDescent="0.25">
      <c r="A30" s="6" t="s">
        <v>91</v>
      </c>
      <c r="B30" s="1" t="s">
        <v>92</v>
      </c>
      <c r="C30" s="7" t="s">
        <v>93</v>
      </c>
      <c r="D30" s="8">
        <v>25000</v>
      </c>
      <c r="E30" s="1" t="s">
        <v>14</v>
      </c>
      <c r="F30" s="1" t="s">
        <v>15</v>
      </c>
      <c r="G30" s="1" t="s">
        <v>15</v>
      </c>
      <c r="H30" s="1" t="s">
        <v>16</v>
      </c>
      <c r="I30" s="1" t="s">
        <v>15</v>
      </c>
      <c r="J30" s="1" t="s">
        <v>15</v>
      </c>
      <c r="K30" s="7" t="s">
        <v>15</v>
      </c>
      <c r="L30" s="7"/>
    </row>
    <row r="31" spans="1:12" x14ac:dyDescent="0.25">
      <c r="A31" s="6" t="s">
        <v>94</v>
      </c>
      <c r="B31" s="1" t="s">
        <v>95</v>
      </c>
      <c r="C31" s="7" t="s">
        <v>96</v>
      </c>
      <c r="D31" s="8">
        <v>30000</v>
      </c>
      <c r="E31" s="1" t="s">
        <v>14</v>
      </c>
      <c r="F31" s="1" t="s">
        <v>15</v>
      </c>
      <c r="G31" s="1" t="s">
        <v>15</v>
      </c>
      <c r="H31" s="1" t="s">
        <v>16</v>
      </c>
      <c r="I31" s="1" t="s">
        <v>15</v>
      </c>
      <c r="J31" s="1" t="s">
        <v>15</v>
      </c>
      <c r="K31" s="7" t="s">
        <v>15</v>
      </c>
      <c r="L31" s="7"/>
    </row>
    <row r="32" spans="1:12" x14ac:dyDescent="0.25">
      <c r="A32" s="6" t="s">
        <v>97</v>
      </c>
      <c r="B32" s="1" t="s">
        <v>98</v>
      </c>
      <c r="C32" s="7" t="s">
        <v>99</v>
      </c>
      <c r="D32" s="8">
        <v>35000</v>
      </c>
      <c r="E32" s="1" t="s">
        <v>14</v>
      </c>
      <c r="F32" s="10"/>
      <c r="G32" s="1" t="s">
        <v>15</v>
      </c>
      <c r="H32" s="1" t="s">
        <v>16</v>
      </c>
      <c r="I32" s="1" t="s">
        <v>15</v>
      </c>
      <c r="J32" s="1" t="s">
        <v>15</v>
      </c>
      <c r="K32" s="7" t="s">
        <v>15</v>
      </c>
      <c r="L32" s="7"/>
    </row>
    <row r="33" spans="1:12" x14ac:dyDescent="0.25">
      <c r="A33" s="6" t="s">
        <v>100</v>
      </c>
      <c r="B33" s="1" t="s">
        <v>101</v>
      </c>
      <c r="C33" s="7" t="s">
        <v>102</v>
      </c>
      <c r="D33" s="8">
        <v>50000</v>
      </c>
      <c r="E33" s="1" t="s">
        <v>14</v>
      </c>
      <c r="F33" s="1" t="s">
        <v>15</v>
      </c>
      <c r="G33" s="1" t="s">
        <v>15</v>
      </c>
      <c r="H33" s="1" t="s">
        <v>103</v>
      </c>
      <c r="I33" s="1"/>
      <c r="J33" s="1"/>
      <c r="K33" s="7"/>
      <c r="L33" s="7"/>
    </row>
    <row r="34" spans="1:12" ht="24" x14ac:dyDescent="0.25">
      <c r="A34" s="6" t="s">
        <v>104</v>
      </c>
      <c r="B34" s="1" t="s">
        <v>105</v>
      </c>
      <c r="C34" s="7" t="s">
        <v>106</v>
      </c>
      <c r="D34" s="8">
        <v>200000</v>
      </c>
      <c r="E34" s="1" t="s">
        <v>14</v>
      </c>
      <c r="F34" s="10"/>
      <c r="G34" s="1" t="s">
        <v>15</v>
      </c>
      <c r="H34" s="1" t="s">
        <v>103</v>
      </c>
      <c r="I34" s="1"/>
      <c r="J34" s="1"/>
      <c r="K34" s="7"/>
      <c r="L34" s="7"/>
    </row>
    <row r="35" spans="1:12" x14ac:dyDescent="0.25">
      <c r="A35" s="6" t="s">
        <v>107</v>
      </c>
      <c r="B35" s="1" t="s">
        <v>108</v>
      </c>
      <c r="C35" s="7"/>
      <c r="D35" s="8">
        <v>5000</v>
      </c>
      <c r="E35" s="1" t="s">
        <v>14</v>
      </c>
      <c r="F35" s="10"/>
      <c r="G35" s="1"/>
      <c r="H35" s="1"/>
      <c r="I35" s="1"/>
      <c r="J35" s="1"/>
      <c r="K35" s="7"/>
      <c r="L35" s="7"/>
    </row>
    <row r="36" spans="1:12" x14ac:dyDescent="0.25">
      <c r="A36" s="6" t="s">
        <v>109</v>
      </c>
      <c r="B36" s="1" t="s">
        <v>110</v>
      </c>
      <c r="C36" s="7"/>
      <c r="D36" s="8">
        <v>5000</v>
      </c>
      <c r="E36" s="1" t="s">
        <v>14</v>
      </c>
      <c r="F36" s="10"/>
      <c r="G36" s="1"/>
      <c r="H36" s="1"/>
      <c r="I36" s="1"/>
      <c r="J36" s="1"/>
      <c r="K36" s="7"/>
      <c r="L36" s="7"/>
    </row>
    <row r="37" spans="1:12" ht="24" x14ac:dyDescent="0.25">
      <c r="A37" s="6" t="s">
        <v>111</v>
      </c>
      <c r="B37" s="1" t="s">
        <v>112</v>
      </c>
      <c r="C37" s="7" t="s">
        <v>113</v>
      </c>
      <c r="D37" s="8">
        <v>69480</v>
      </c>
      <c r="E37" s="1" t="s">
        <v>14</v>
      </c>
      <c r="F37" s="1" t="s">
        <v>15</v>
      </c>
      <c r="G37" s="1" t="s">
        <v>15</v>
      </c>
      <c r="H37" s="1" t="s">
        <v>114</v>
      </c>
      <c r="I37" s="1"/>
      <c r="J37" s="1"/>
      <c r="K37" s="7"/>
      <c r="L37" s="7"/>
    </row>
    <row r="38" spans="1:12" x14ac:dyDescent="0.25">
      <c r="A38" s="6" t="s">
        <v>115</v>
      </c>
      <c r="B38" s="1" t="s">
        <v>116</v>
      </c>
      <c r="C38" s="7" t="s">
        <v>117</v>
      </c>
      <c r="D38" s="8">
        <v>110094.08</v>
      </c>
      <c r="E38" s="1" t="s">
        <v>14</v>
      </c>
      <c r="F38" s="1" t="s">
        <v>15</v>
      </c>
      <c r="G38" s="1" t="s">
        <v>15</v>
      </c>
      <c r="H38" s="1" t="s">
        <v>103</v>
      </c>
      <c r="I38" s="1"/>
      <c r="J38" s="1"/>
      <c r="K38" s="7"/>
      <c r="L38" s="7"/>
    </row>
    <row r="39" spans="1:12" x14ac:dyDescent="0.25">
      <c r="A39" s="6" t="s">
        <v>118</v>
      </c>
      <c r="B39" s="1" t="s">
        <v>119</v>
      </c>
      <c r="C39" s="7" t="s">
        <v>117</v>
      </c>
      <c r="D39" s="8">
        <v>520</v>
      </c>
      <c r="E39" s="1" t="s">
        <v>14</v>
      </c>
      <c r="F39" s="10"/>
      <c r="G39" s="1" t="s">
        <v>15</v>
      </c>
      <c r="H39" s="1" t="s">
        <v>16</v>
      </c>
      <c r="I39" s="1"/>
      <c r="J39" s="1"/>
      <c r="K39" s="7"/>
      <c r="L39" s="7"/>
    </row>
    <row r="40" spans="1:12" x14ac:dyDescent="0.25">
      <c r="A40" s="6" t="s">
        <v>120</v>
      </c>
      <c r="B40" s="1" t="s">
        <v>121</v>
      </c>
      <c r="C40" s="7" t="s">
        <v>122</v>
      </c>
      <c r="D40" s="8">
        <v>6500</v>
      </c>
      <c r="E40" s="1" t="s">
        <v>14</v>
      </c>
      <c r="F40" s="1" t="s">
        <v>15</v>
      </c>
      <c r="G40" s="1" t="s">
        <v>15</v>
      </c>
      <c r="H40" s="1" t="s">
        <v>16</v>
      </c>
      <c r="I40" s="1" t="s">
        <v>15</v>
      </c>
      <c r="J40" s="1" t="s">
        <v>15</v>
      </c>
      <c r="K40" s="7" t="s">
        <v>15</v>
      </c>
      <c r="L40" s="7"/>
    </row>
    <row r="41" spans="1:12" x14ac:dyDescent="0.25">
      <c r="A41" s="6" t="s">
        <v>123</v>
      </c>
      <c r="B41" s="1" t="s">
        <v>124</v>
      </c>
      <c r="C41" s="7" t="s">
        <v>125</v>
      </c>
      <c r="D41" s="8">
        <v>1200</v>
      </c>
      <c r="E41" s="1" t="s">
        <v>14</v>
      </c>
      <c r="F41" s="1" t="s">
        <v>15</v>
      </c>
      <c r="G41" s="1" t="s">
        <v>15</v>
      </c>
      <c r="H41" s="1" t="s">
        <v>16</v>
      </c>
      <c r="I41" s="1" t="s">
        <v>15</v>
      </c>
      <c r="J41" s="1" t="s">
        <v>15</v>
      </c>
      <c r="K41" s="7" t="s">
        <v>15</v>
      </c>
      <c r="L41" s="7"/>
    </row>
    <row r="42" spans="1:12" x14ac:dyDescent="0.25">
      <c r="A42" s="6" t="s">
        <v>126</v>
      </c>
      <c r="B42" s="1" t="s">
        <v>127</v>
      </c>
      <c r="C42" s="7" t="s">
        <v>128</v>
      </c>
      <c r="D42" s="8">
        <v>2000</v>
      </c>
      <c r="E42" s="1" t="s">
        <v>14</v>
      </c>
      <c r="F42" s="1" t="s">
        <v>15</v>
      </c>
      <c r="G42" s="1" t="s">
        <v>15</v>
      </c>
      <c r="H42" s="1" t="s">
        <v>16</v>
      </c>
      <c r="I42" s="1" t="s">
        <v>15</v>
      </c>
      <c r="J42" s="1" t="s">
        <v>15</v>
      </c>
      <c r="K42" s="7" t="s">
        <v>15</v>
      </c>
      <c r="L42" s="7"/>
    </row>
    <row r="43" spans="1:12" x14ac:dyDescent="0.25">
      <c r="A43" s="6" t="s">
        <v>129</v>
      </c>
      <c r="B43" s="1" t="s">
        <v>130</v>
      </c>
      <c r="C43" s="7" t="s">
        <v>131</v>
      </c>
      <c r="D43" s="8">
        <v>10000</v>
      </c>
      <c r="E43" s="1" t="s">
        <v>14</v>
      </c>
      <c r="F43" s="1" t="s">
        <v>15</v>
      </c>
      <c r="G43" s="1" t="s">
        <v>15</v>
      </c>
      <c r="H43" s="1" t="s">
        <v>16</v>
      </c>
      <c r="I43" s="1" t="s">
        <v>15</v>
      </c>
      <c r="J43" s="1" t="s">
        <v>15</v>
      </c>
      <c r="K43" s="7" t="s">
        <v>15</v>
      </c>
      <c r="L43" s="7"/>
    </row>
    <row r="44" spans="1:12" x14ac:dyDescent="0.25">
      <c r="A44" s="6" t="s">
        <v>132</v>
      </c>
      <c r="B44" s="1" t="s">
        <v>133</v>
      </c>
      <c r="C44" s="7" t="s">
        <v>134</v>
      </c>
      <c r="D44" s="8">
        <v>1500</v>
      </c>
      <c r="E44" s="1" t="s">
        <v>14</v>
      </c>
      <c r="F44" s="1" t="s">
        <v>15</v>
      </c>
      <c r="G44" s="1" t="s">
        <v>15</v>
      </c>
      <c r="H44" s="1" t="s">
        <v>16</v>
      </c>
      <c r="I44" s="1" t="s">
        <v>15</v>
      </c>
      <c r="J44" s="1" t="s">
        <v>15</v>
      </c>
      <c r="K44" s="7" t="s">
        <v>15</v>
      </c>
      <c r="L44" s="7"/>
    </row>
    <row r="45" spans="1:12" x14ac:dyDescent="0.25">
      <c r="A45" s="6" t="s">
        <v>135</v>
      </c>
      <c r="B45" s="1" t="s">
        <v>136</v>
      </c>
      <c r="C45" s="7" t="s">
        <v>137</v>
      </c>
      <c r="D45" s="8">
        <v>1500</v>
      </c>
      <c r="E45" s="1" t="s">
        <v>14</v>
      </c>
      <c r="F45" s="1" t="s">
        <v>15</v>
      </c>
      <c r="G45" s="1" t="s">
        <v>15</v>
      </c>
      <c r="H45" s="1" t="s">
        <v>16</v>
      </c>
      <c r="I45" s="1" t="s">
        <v>15</v>
      </c>
      <c r="J45" s="1" t="s">
        <v>15</v>
      </c>
      <c r="K45" s="7" t="s">
        <v>15</v>
      </c>
      <c r="L45" s="7"/>
    </row>
    <row r="46" spans="1:12" x14ac:dyDescent="0.25">
      <c r="A46" s="6" t="s">
        <v>138</v>
      </c>
      <c r="B46" s="1" t="s">
        <v>139</v>
      </c>
      <c r="C46" s="7" t="s">
        <v>140</v>
      </c>
      <c r="D46" s="8">
        <v>1800</v>
      </c>
      <c r="E46" s="1" t="s">
        <v>14</v>
      </c>
      <c r="F46" s="1" t="s">
        <v>15</v>
      </c>
      <c r="G46" s="1" t="s">
        <v>15</v>
      </c>
      <c r="H46" s="1" t="s">
        <v>16</v>
      </c>
      <c r="I46" s="1" t="s">
        <v>15</v>
      </c>
      <c r="J46" s="1" t="s">
        <v>15</v>
      </c>
      <c r="K46" s="7" t="s">
        <v>15</v>
      </c>
      <c r="L46" s="7"/>
    </row>
    <row r="47" spans="1:12" x14ac:dyDescent="0.25">
      <c r="A47" s="6" t="s">
        <v>141</v>
      </c>
      <c r="B47" s="1" t="s">
        <v>142</v>
      </c>
      <c r="C47" s="7" t="s">
        <v>143</v>
      </c>
      <c r="D47" s="8">
        <v>3000</v>
      </c>
      <c r="E47" s="1" t="s">
        <v>14</v>
      </c>
      <c r="F47" s="1" t="s">
        <v>15</v>
      </c>
      <c r="G47" s="1" t="s">
        <v>15</v>
      </c>
      <c r="H47" s="1" t="s">
        <v>16</v>
      </c>
      <c r="I47" s="1" t="s">
        <v>15</v>
      </c>
      <c r="J47" s="1" t="s">
        <v>15</v>
      </c>
      <c r="K47" s="7" t="s">
        <v>15</v>
      </c>
      <c r="L47" s="7"/>
    </row>
    <row r="48" spans="1:12" x14ac:dyDescent="0.25">
      <c r="A48" s="6" t="s">
        <v>144</v>
      </c>
      <c r="B48" s="1" t="s">
        <v>145</v>
      </c>
      <c r="C48" s="7" t="s">
        <v>137</v>
      </c>
      <c r="D48" s="8">
        <v>2500</v>
      </c>
      <c r="E48" s="1" t="s">
        <v>14</v>
      </c>
      <c r="F48" s="1" t="s">
        <v>15</v>
      </c>
      <c r="G48" s="1" t="s">
        <v>15</v>
      </c>
      <c r="H48" s="1" t="s">
        <v>16</v>
      </c>
      <c r="I48" s="1" t="s">
        <v>15</v>
      </c>
      <c r="J48" s="1" t="s">
        <v>15</v>
      </c>
      <c r="K48" s="7" t="s">
        <v>15</v>
      </c>
      <c r="L48" s="7"/>
    </row>
    <row r="49" spans="1:12" x14ac:dyDescent="0.25">
      <c r="A49" s="6" t="s">
        <v>146</v>
      </c>
      <c r="B49" s="1" t="s">
        <v>147</v>
      </c>
      <c r="C49" s="7" t="s">
        <v>148</v>
      </c>
      <c r="D49" s="8">
        <v>2600</v>
      </c>
      <c r="E49" s="1" t="s">
        <v>14</v>
      </c>
      <c r="F49" s="1" t="s">
        <v>15</v>
      </c>
      <c r="G49" s="1" t="s">
        <v>15</v>
      </c>
      <c r="H49" s="1" t="s">
        <v>16</v>
      </c>
      <c r="I49" s="1" t="s">
        <v>15</v>
      </c>
      <c r="J49" s="1" t="s">
        <v>15</v>
      </c>
      <c r="K49" s="7" t="s">
        <v>15</v>
      </c>
      <c r="L49" s="7"/>
    </row>
    <row r="50" spans="1:12" x14ac:dyDescent="0.25">
      <c r="A50" s="6" t="s">
        <v>149</v>
      </c>
      <c r="B50" s="1" t="s">
        <v>150</v>
      </c>
      <c r="C50" s="7" t="s">
        <v>151</v>
      </c>
      <c r="D50" s="8">
        <v>1200</v>
      </c>
      <c r="E50" s="1" t="s">
        <v>14</v>
      </c>
      <c r="F50" s="1" t="s">
        <v>15</v>
      </c>
      <c r="G50" s="1" t="s">
        <v>15</v>
      </c>
      <c r="H50" s="1" t="s">
        <v>16</v>
      </c>
      <c r="I50" s="1" t="s">
        <v>15</v>
      </c>
      <c r="J50" s="1" t="s">
        <v>15</v>
      </c>
      <c r="K50" s="7" t="s">
        <v>15</v>
      </c>
      <c r="L50" s="7"/>
    </row>
    <row r="51" spans="1:12" x14ac:dyDescent="0.25">
      <c r="A51" s="6" t="s">
        <v>152</v>
      </c>
      <c r="B51" s="1" t="s">
        <v>153</v>
      </c>
      <c r="C51" s="7" t="s">
        <v>154</v>
      </c>
      <c r="D51" s="8">
        <v>1200</v>
      </c>
      <c r="E51" s="1" t="s">
        <v>14</v>
      </c>
      <c r="F51" s="10"/>
      <c r="G51" s="1" t="s">
        <v>15</v>
      </c>
      <c r="H51" s="1" t="s">
        <v>16</v>
      </c>
      <c r="I51" s="1" t="s">
        <v>15</v>
      </c>
      <c r="J51" s="1" t="s">
        <v>15</v>
      </c>
      <c r="K51" s="7" t="s">
        <v>15</v>
      </c>
      <c r="L51" s="7"/>
    </row>
    <row r="52" spans="1:12" x14ac:dyDescent="0.25">
      <c r="A52" s="6" t="s">
        <v>155</v>
      </c>
      <c r="B52" s="1" t="s">
        <v>156</v>
      </c>
      <c r="C52" s="7" t="s">
        <v>157</v>
      </c>
      <c r="D52" s="8">
        <v>4500</v>
      </c>
      <c r="E52" s="1" t="s">
        <v>14</v>
      </c>
      <c r="F52" s="1" t="s">
        <v>15</v>
      </c>
      <c r="G52" s="1" t="s">
        <v>15</v>
      </c>
      <c r="H52" s="1" t="s">
        <v>16</v>
      </c>
      <c r="I52" s="1" t="s">
        <v>15</v>
      </c>
      <c r="J52" s="1" t="s">
        <v>15</v>
      </c>
      <c r="K52" s="7" t="s">
        <v>15</v>
      </c>
      <c r="L52" s="7"/>
    </row>
    <row r="53" spans="1:12" x14ac:dyDescent="0.25">
      <c r="A53" s="6" t="s">
        <v>158</v>
      </c>
      <c r="B53" s="1" t="s">
        <v>159</v>
      </c>
      <c r="C53" s="7" t="s">
        <v>160</v>
      </c>
      <c r="D53" s="8">
        <v>15000</v>
      </c>
      <c r="E53" s="1" t="s">
        <v>14</v>
      </c>
      <c r="F53" s="1" t="s">
        <v>15</v>
      </c>
      <c r="G53" s="1" t="s">
        <v>15</v>
      </c>
      <c r="H53" s="1" t="s">
        <v>16</v>
      </c>
      <c r="I53" s="1" t="s">
        <v>15</v>
      </c>
      <c r="J53" s="1" t="s">
        <v>15</v>
      </c>
      <c r="K53" s="7" t="s">
        <v>15</v>
      </c>
      <c r="L53" s="7"/>
    </row>
    <row r="54" spans="1:12" x14ac:dyDescent="0.25">
      <c r="A54" s="6" t="s">
        <v>161</v>
      </c>
      <c r="B54" s="1" t="s">
        <v>162</v>
      </c>
      <c r="C54" s="7" t="s">
        <v>163</v>
      </c>
      <c r="D54" s="8">
        <v>3500</v>
      </c>
      <c r="E54" s="1" t="s">
        <v>14</v>
      </c>
      <c r="F54" s="1" t="s">
        <v>15</v>
      </c>
      <c r="G54" s="1" t="s">
        <v>15</v>
      </c>
      <c r="H54" s="1" t="s">
        <v>16</v>
      </c>
      <c r="I54" s="1" t="s">
        <v>15</v>
      </c>
      <c r="J54" s="1" t="s">
        <v>15</v>
      </c>
      <c r="K54" s="7" t="s">
        <v>15</v>
      </c>
      <c r="L54" s="7"/>
    </row>
    <row r="55" spans="1:12" x14ac:dyDescent="0.25">
      <c r="A55" s="6" t="s">
        <v>164</v>
      </c>
      <c r="B55" s="1" t="s">
        <v>165</v>
      </c>
      <c r="C55" s="7" t="s">
        <v>166</v>
      </c>
      <c r="D55" s="8">
        <v>2000</v>
      </c>
      <c r="E55" s="1" t="s">
        <v>14</v>
      </c>
      <c r="F55" s="10"/>
      <c r="G55" s="1" t="s">
        <v>15</v>
      </c>
      <c r="H55" s="1" t="s">
        <v>16</v>
      </c>
      <c r="I55" s="1" t="s">
        <v>15</v>
      </c>
      <c r="J55" s="1" t="s">
        <v>15</v>
      </c>
      <c r="K55" s="7" t="s">
        <v>15</v>
      </c>
      <c r="L55" s="7"/>
    </row>
    <row r="56" spans="1:12" x14ac:dyDescent="0.25">
      <c r="A56" s="6" t="s">
        <v>167</v>
      </c>
      <c r="B56" s="1" t="s">
        <v>168</v>
      </c>
      <c r="C56" s="7" t="s">
        <v>169</v>
      </c>
      <c r="D56" s="8">
        <v>6600</v>
      </c>
      <c r="E56" s="1" t="s">
        <v>14</v>
      </c>
      <c r="F56" s="1" t="s">
        <v>15</v>
      </c>
      <c r="G56" s="1" t="s">
        <v>15</v>
      </c>
      <c r="H56" s="1" t="s">
        <v>16</v>
      </c>
      <c r="I56" s="1" t="s">
        <v>15</v>
      </c>
      <c r="J56" s="1" t="s">
        <v>15</v>
      </c>
      <c r="K56" s="7" t="s">
        <v>15</v>
      </c>
      <c r="L56" s="7"/>
    </row>
    <row r="57" spans="1:12" x14ac:dyDescent="0.25">
      <c r="A57" s="6" t="s">
        <v>170</v>
      </c>
      <c r="B57" s="1" t="s">
        <v>171</v>
      </c>
      <c r="C57" s="7" t="s">
        <v>172</v>
      </c>
      <c r="D57" s="8">
        <v>3400</v>
      </c>
      <c r="E57" s="1" t="s">
        <v>14</v>
      </c>
      <c r="F57" s="10"/>
      <c r="G57" s="1" t="s">
        <v>15</v>
      </c>
      <c r="H57" s="1" t="s">
        <v>16</v>
      </c>
      <c r="I57" s="1" t="s">
        <v>15</v>
      </c>
      <c r="J57" s="1" t="s">
        <v>15</v>
      </c>
      <c r="K57" s="7" t="s">
        <v>15</v>
      </c>
      <c r="L57" s="7"/>
    </row>
    <row r="58" spans="1:12" x14ac:dyDescent="0.25">
      <c r="A58" s="6" t="s">
        <v>173</v>
      </c>
      <c r="B58" s="1" t="s">
        <v>174</v>
      </c>
      <c r="C58" s="7" t="s">
        <v>175</v>
      </c>
      <c r="D58" s="8">
        <v>15200</v>
      </c>
      <c r="E58" s="1" t="s">
        <v>14</v>
      </c>
      <c r="F58" s="1" t="s">
        <v>15</v>
      </c>
      <c r="G58" s="1" t="s">
        <v>15</v>
      </c>
      <c r="H58" s="1" t="s">
        <v>16</v>
      </c>
      <c r="I58" s="1" t="s">
        <v>15</v>
      </c>
      <c r="J58" s="1" t="s">
        <v>15</v>
      </c>
      <c r="K58" s="7" t="s">
        <v>15</v>
      </c>
      <c r="L58" s="7"/>
    </row>
    <row r="59" spans="1:12" x14ac:dyDescent="0.25">
      <c r="A59" s="6" t="s">
        <v>176</v>
      </c>
      <c r="B59" s="1" t="s">
        <v>177</v>
      </c>
      <c r="C59" s="7" t="s">
        <v>178</v>
      </c>
      <c r="D59" s="8">
        <v>12000</v>
      </c>
      <c r="E59" s="1" t="s">
        <v>14</v>
      </c>
      <c r="F59" s="1" t="s">
        <v>15</v>
      </c>
      <c r="G59" s="1" t="s">
        <v>15</v>
      </c>
      <c r="H59" s="1" t="s">
        <v>16</v>
      </c>
      <c r="I59" s="1" t="s">
        <v>15</v>
      </c>
      <c r="J59" s="1" t="s">
        <v>15</v>
      </c>
      <c r="K59" s="7" t="s">
        <v>15</v>
      </c>
      <c r="L59" s="7"/>
    </row>
    <row r="60" spans="1:12" x14ac:dyDescent="0.25">
      <c r="A60" s="6" t="s">
        <v>179</v>
      </c>
      <c r="B60" s="1" t="s">
        <v>180</v>
      </c>
      <c r="C60" s="7" t="s">
        <v>178</v>
      </c>
      <c r="D60" s="8">
        <v>11000</v>
      </c>
      <c r="E60" s="1" t="s">
        <v>14</v>
      </c>
      <c r="F60" s="10"/>
      <c r="G60" s="1" t="s">
        <v>15</v>
      </c>
      <c r="H60" s="1" t="s">
        <v>16</v>
      </c>
      <c r="I60" s="1" t="s">
        <v>15</v>
      </c>
      <c r="J60" s="1" t="s">
        <v>15</v>
      </c>
      <c r="K60" s="7" t="s">
        <v>15</v>
      </c>
      <c r="L60" s="7"/>
    </row>
    <row r="61" spans="1:12" x14ac:dyDescent="0.25">
      <c r="A61" s="6" t="s">
        <v>181</v>
      </c>
      <c r="B61" s="1" t="s">
        <v>182</v>
      </c>
      <c r="C61" s="7" t="s">
        <v>183</v>
      </c>
      <c r="D61" s="8">
        <v>2800</v>
      </c>
      <c r="E61" s="1" t="s">
        <v>14</v>
      </c>
      <c r="F61" s="10"/>
      <c r="G61" s="1" t="s">
        <v>15</v>
      </c>
      <c r="H61" s="1" t="s">
        <v>16</v>
      </c>
      <c r="I61" s="1" t="s">
        <v>15</v>
      </c>
      <c r="J61" s="1" t="s">
        <v>15</v>
      </c>
      <c r="K61" s="7" t="s">
        <v>15</v>
      </c>
      <c r="L61" s="7"/>
    </row>
    <row r="62" spans="1:12" ht="24" x14ac:dyDescent="0.25">
      <c r="A62" s="6" t="s">
        <v>184</v>
      </c>
      <c r="B62" s="1" t="s">
        <v>185</v>
      </c>
      <c r="C62" s="7" t="s">
        <v>186</v>
      </c>
      <c r="D62" s="8">
        <v>96000</v>
      </c>
      <c r="E62" s="1" t="s">
        <v>14</v>
      </c>
      <c r="F62" s="10"/>
      <c r="G62" s="1"/>
      <c r="H62" s="1" t="s">
        <v>103</v>
      </c>
      <c r="I62" s="1"/>
      <c r="J62" s="1" t="s">
        <v>15</v>
      </c>
      <c r="K62" s="7" t="s">
        <v>15</v>
      </c>
      <c r="L62" s="7"/>
    </row>
    <row r="63" spans="1:12" x14ac:dyDescent="0.25">
      <c r="A63" s="6" t="s">
        <v>187</v>
      </c>
      <c r="B63" s="1" t="s">
        <v>188</v>
      </c>
      <c r="C63" s="7" t="s">
        <v>189</v>
      </c>
      <c r="D63" s="8">
        <v>36574</v>
      </c>
      <c r="E63" s="1" t="s">
        <v>14</v>
      </c>
      <c r="F63" s="10"/>
      <c r="G63" s="10"/>
      <c r="H63" s="1" t="s">
        <v>16</v>
      </c>
      <c r="I63" s="1" t="s">
        <v>15</v>
      </c>
      <c r="J63" s="1" t="s">
        <v>15</v>
      </c>
      <c r="K63" s="7" t="s">
        <v>15</v>
      </c>
      <c r="L63" s="7"/>
    </row>
    <row r="64" spans="1:12" x14ac:dyDescent="0.25">
      <c r="A64" s="6" t="s">
        <v>190</v>
      </c>
      <c r="B64" s="1" t="s">
        <v>191</v>
      </c>
      <c r="C64" s="7" t="s">
        <v>192</v>
      </c>
      <c r="D64" s="8">
        <v>5000</v>
      </c>
      <c r="E64" s="1" t="s">
        <v>14</v>
      </c>
      <c r="F64" s="10"/>
      <c r="G64" s="1" t="s">
        <v>15</v>
      </c>
      <c r="H64" s="1" t="s">
        <v>16</v>
      </c>
      <c r="I64" s="1" t="s">
        <v>15</v>
      </c>
      <c r="J64" s="1" t="s">
        <v>15</v>
      </c>
      <c r="K64" s="7" t="s">
        <v>15</v>
      </c>
      <c r="L64" s="7"/>
    </row>
    <row r="65" spans="1:12" ht="24" x14ac:dyDescent="0.25">
      <c r="A65" s="6" t="s">
        <v>193</v>
      </c>
      <c r="B65" s="1" t="s">
        <v>194</v>
      </c>
      <c r="C65" s="7" t="s">
        <v>195</v>
      </c>
      <c r="D65" s="8">
        <v>25000</v>
      </c>
      <c r="E65" s="1" t="s">
        <v>196</v>
      </c>
      <c r="F65" s="1" t="s">
        <v>197</v>
      </c>
      <c r="G65" s="1" t="s">
        <v>198</v>
      </c>
      <c r="H65" s="1" t="s">
        <v>114</v>
      </c>
      <c r="I65" s="1"/>
      <c r="J65" s="1"/>
      <c r="K65" s="7" t="s">
        <v>15</v>
      </c>
      <c r="L65" s="7"/>
    </row>
    <row r="66" spans="1:12" ht="24" x14ac:dyDescent="0.25">
      <c r="A66" s="6" t="s">
        <v>199</v>
      </c>
      <c r="B66" s="1" t="s">
        <v>200</v>
      </c>
      <c r="C66" s="7" t="s">
        <v>201</v>
      </c>
      <c r="D66" s="8">
        <v>27000</v>
      </c>
      <c r="E66" s="1" t="s">
        <v>196</v>
      </c>
      <c r="F66" s="1" t="s">
        <v>197</v>
      </c>
      <c r="G66" s="1" t="s">
        <v>198</v>
      </c>
      <c r="H66" s="1" t="s">
        <v>114</v>
      </c>
      <c r="I66" s="1"/>
      <c r="J66" s="1"/>
      <c r="K66" s="7" t="s">
        <v>15</v>
      </c>
      <c r="L66" s="7"/>
    </row>
    <row r="67" spans="1:12" x14ac:dyDescent="0.25">
      <c r="A67" s="6" t="s">
        <v>202</v>
      </c>
      <c r="B67" s="1" t="s">
        <v>203</v>
      </c>
      <c r="C67" s="7" t="s">
        <v>204</v>
      </c>
      <c r="D67" s="8">
        <v>4000</v>
      </c>
      <c r="E67" s="1" t="s">
        <v>14</v>
      </c>
      <c r="F67" s="1" t="s">
        <v>15</v>
      </c>
      <c r="G67" s="1" t="s">
        <v>15</v>
      </c>
      <c r="H67" s="1" t="s">
        <v>16</v>
      </c>
      <c r="I67" s="1" t="s">
        <v>15</v>
      </c>
      <c r="J67" s="1" t="s">
        <v>15</v>
      </c>
      <c r="K67" s="7" t="s">
        <v>15</v>
      </c>
      <c r="L67" s="7"/>
    </row>
    <row r="68" spans="1:12" ht="24" x14ac:dyDescent="0.25">
      <c r="A68" s="6" t="s">
        <v>205</v>
      </c>
      <c r="B68" s="1" t="s">
        <v>206</v>
      </c>
      <c r="C68" s="7" t="s">
        <v>207</v>
      </c>
      <c r="D68" s="8">
        <v>5000</v>
      </c>
      <c r="E68" s="1" t="s">
        <v>14</v>
      </c>
      <c r="F68" s="1" t="s">
        <v>15</v>
      </c>
      <c r="G68" s="1" t="s">
        <v>15</v>
      </c>
      <c r="H68" s="1" t="s">
        <v>16</v>
      </c>
      <c r="I68" s="1" t="s">
        <v>15</v>
      </c>
      <c r="J68" s="1" t="s">
        <v>15</v>
      </c>
      <c r="K68" s="7" t="s">
        <v>15</v>
      </c>
      <c r="L68" s="7"/>
    </row>
    <row r="69" spans="1:12" x14ac:dyDescent="0.25">
      <c r="A69" s="6" t="s">
        <v>208</v>
      </c>
      <c r="B69" s="1" t="s">
        <v>209</v>
      </c>
      <c r="C69" s="7" t="s">
        <v>210</v>
      </c>
      <c r="D69" s="8">
        <v>4000</v>
      </c>
      <c r="E69" s="1" t="s">
        <v>14</v>
      </c>
      <c r="F69" s="10"/>
      <c r="G69" s="1" t="s">
        <v>15</v>
      </c>
      <c r="H69" s="1" t="s">
        <v>16</v>
      </c>
      <c r="I69" s="1" t="s">
        <v>15</v>
      </c>
      <c r="J69" s="1" t="s">
        <v>15</v>
      </c>
      <c r="K69" s="7" t="s">
        <v>15</v>
      </c>
      <c r="L69" s="7"/>
    </row>
    <row r="70" spans="1:12" x14ac:dyDescent="0.25">
      <c r="A70" s="6" t="s">
        <v>211</v>
      </c>
      <c r="B70" s="1" t="s">
        <v>212</v>
      </c>
      <c r="C70" s="13">
        <v>70200000</v>
      </c>
      <c r="D70" s="8">
        <v>27874</v>
      </c>
      <c r="E70" s="1" t="s">
        <v>14</v>
      </c>
      <c r="F70" s="10"/>
      <c r="G70" s="1"/>
      <c r="H70" s="1" t="s">
        <v>16</v>
      </c>
      <c r="I70" s="1"/>
      <c r="J70" s="1"/>
      <c r="K70" s="7"/>
      <c r="L70" s="7"/>
    </row>
    <row r="71" spans="1:12" x14ac:dyDescent="0.25">
      <c r="A71" s="6" t="s">
        <v>213</v>
      </c>
      <c r="B71" s="1" t="s">
        <v>214</v>
      </c>
      <c r="C71" s="13">
        <v>85147000</v>
      </c>
      <c r="D71" s="8">
        <v>15000</v>
      </c>
      <c r="E71" s="1" t="s">
        <v>14</v>
      </c>
      <c r="F71" s="10"/>
      <c r="G71" s="1"/>
      <c r="H71" s="1" t="s">
        <v>16</v>
      </c>
      <c r="I71" s="1"/>
      <c r="J71" s="1"/>
      <c r="K71" s="7"/>
      <c r="L71" s="7"/>
    </row>
    <row r="72" spans="1:12" x14ac:dyDescent="0.25">
      <c r="A72" s="6" t="s">
        <v>215</v>
      </c>
      <c r="B72" s="1" t="s">
        <v>216</v>
      </c>
      <c r="C72" s="13">
        <v>85140000</v>
      </c>
      <c r="D72" s="8">
        <v>5000</v>
      </c>
      <c r="E72" s="1" t="s">
        <v>14</v>
      </c>
      <c r="F72" s="10"/>
      <c r="G72" s="1"/>
      <c r="H72" s="1" t="s">
        <v>16</v>
      </c>
      <c r="I72" s="1"/>
      <c r="J72" s="1"/>
      <c r="K72" s="7"/>
      <c r="L72" s="7"/>
    </row>
    <row r="73" spans="1:12" x14ac:dyDescent="0.25">
      <c r="A73" s="6" t="s">
        <v>217</v>
      </c>
      <c r="B73" s="1" t="s">
        <v>218</v>
      </c>
      <c r="C73" s="13">
        <v>85145000</v>
      </c>
      <c r="D73" s="8">
        <v>5000</v>
      </c>
      <c r="E73" s="1" t="s">
        <v>14</v>
      </c>
      <c r="F73" s="10"/>
      <c r="G73" s="1"/>
      <c r="H73" s="1" t="s">
        <v>16</v>
      </c>
      <c r="I73" s="1"/>
      <c r="J73" s="1"/>
      <c r="K73" s="7"/>
      <c r="L73" s="7"/>
    </row>
    <row r="74" spans="1:12" ht="24" x14ac:dyDescent="0.25">
      <c r="A74" s="6" t="s">
        <v>219</v>
      </c>
      <c r="B74" s="1" t="s">
        <v>220</v>
      </c>
      <c r="C74" s="13">
        <v>98000000</v>
      </c>
      <c r="D74" s="8">
        <v>5000</v>
      </c>
      <c r="E74" s="1" t="s">
        <v>14</v>
      </c>
      <c r="F74" s="10"/>
      <c r="G74" s="1"/>
      <c r="H74" s="1" t="s">
        <v>16</v>
      </c>
      <c r="I74" s="1"/>
      <c r="J74" s="1"/>
      <c r="K74" s="7"/>
      <c r="L74" s="7"/>
    </row>
    <row r="75" spans="1:12" x14ac:dyDescent="0.25">
      <c r="A75" s="6" t="s">
        <v>221</v>
      </c>
      <c r="B75" s="1" t="s">
        <v>222</v>
      </c>
      <c r="C75" s="13">
        <v>72600000</v>
      </c>
      <c r="D75" s="8">
        <v>11000</v>
      </c>
      <c r="E75" s="1" t="s">
        <v>14</v>
      </c>
      <c r="F75" s="10"/>
      <c r="G75" s="1"/>
      <c r="H75" s="1" t="s">
        <v>16</v>
      </c>
      <c r="I75" s="1"/>
      <c r="J75" s="1"/>
      <c r="K75" s="7"/>
      <c r="L75" s="7"/>
    </row>
    <row r="76" spans="1:12" x14ac:dyDescent="0.25">
      <c r="A76" s="6" t="s">
        <v>223</v>
      </c>
      <c r="B76" s="1" t="s">
        <v>224</v>
      </c>
      <c r="C76" s="7" t="s">
        <v>225</v>
      </c>
      <c r="D76" s="8">
        <v>4000</v>
      </c>
      <c r="E76" s="1" t="s">
        <v>14</v>
      </c>
      <c r="F76" s="1" t="s">
        <v>15</v>
      </c>
      <c r="G76" s="1" t="s">
        <v>15</v>
      </c>
      <c r="H76" s="1" t="s">
        <v>16</v>
      </c>
      <c r="I76" s="1" t="s">
        <v>15</v>
      </c>
      <c r="J76" s="1" t="s">
        <v>15</v>
      </c>
      <c r="K76" s="7" t="s">
        <v>15</v>
      </c>
      <c r="L76" s="7"/>
    </row>
    <row r="77" spans="1:12" x14ac:dyDescent="0.25">
      <c r="A77" s="6" t="s">
        <v>226</v>
      </c>
      <c r="B77" s="1" t="s">
        <v>227</v>
      </c>
      <c r="C77" s="7" t="s">
        <v>228</v>
      </c>
      <c r="D77" s="8">
        <v>14000</v>
      </c>
      <c r="E77" s="1" t="s">
        <v>14</v>
      </c>
      <c r="F77" s="1" t="s">
        <v>15</v>
      </c>
      <c r="G77" s="1" t="s">
        <v>15</v>
      </c>
      <c r="H77" s="1" t="s">
        <v>103</v>
      </c>
      <c r="I77" s="1" t="s">
        <v>15</v>
      </c>
      <c r="J77" s="1" t="s">
        <v>15</v>
      </c>
      <c r="K77" s="7" t="s">
        <v>15</v>
      </c>
      <c r="L77" s="7"/>
    </row>
    <row r="78" spans="1:12" x14ac:dyDescent="0.25">
      <c r="A78" s="6" t="s">
        <v>229</v>
      </c>
      <c r="B78" s="1" t="s">
        <v>230</v>
      </c>
      <c r="C78" s="7" t="s">
        <v>231</v>
      </c>
      <c r="D78" s="8">
        <v>2000</v>
      </c>
      <c r="E78" s="1" t="s">
        <v>14</v>
      </c>
      <c r="F78" s="1" t="s">
        <v>15</v>
      </c>
      <c r="G78" s="1" t="s">
        <v>15</v>
      </c>
      <c r="H78" s="1" t="s">
        <v>16</v>
      </c>
      <c r="I78" s="1" t="s">
        <v>15</v>
      </c>
      <c r="J78" s="1" t="s">
        <v>15</v>
      </c>
      <c r="K78" s="7" t="s">
        <v>15</v>
      </c>
      <c r="L78" s="7"/>
    </row>
    <row r="79" spans="1:12" x14ac:dyDescent="0.25">
      <c r="A79" s="6" t="s">
        <v>232</v>
      </c>
      <c r="B79" s="1" t="s">
        <v>233</v>
      </c>
      <c r="C79" s="7" t="s">
        <v>234</v>
      </c>
      <c r="D79" s="8">
        <v>4000</v>
      </c>
      <c r="E79" s="1" t="s">
        <v>14</v>
      </c>
      <c r="F79" s="10"/>
      <c r="G79" s="1" t="s">
        <v>15</v>
      </c>
      <c r="H79" s="1" t="s">
        <v>16</v>
      </c>
      <c r="I79" s="1" t="s">
        <v>15</v>
      </c>
      <c r="J79" s="1" t="s">
        <v>15</v>
      </c>
      <c r="K79" s="7" t="s">
        <v>15</v>
      </c>
      <c r="L79" s="7"/>
    </row>
    <row r="80" spans="1:12" x14ac:dyDescent="0.25">
      <c r="A80" s="6" t="s">
        <v>235</v>
      </c>
      <c r="B80" s="1" t="s">
        <v>236</v>
      </c>
      <c r="C80" s="7" t="s">
        <v>237</v>
      </c>
      <c r="D80" s="8">
        <v>6500</v>
      </c>
      <c r="E80" s="1" t="s">
        <v>14</v>
      </c>
      <c r="F80" s="1" t="s">
        <v>15</v>
      </c>
      <c r="G80" s="1" t="s">
        <v>15</v>
      </c>
      <c r="H80" s="1" t="s">
        <v>16</v>
      </c>
      <c r="I80" s="1" t="s">
        <v>15</v>
      </c>
      <c r="J80" s="1" t="s">
        <v>15</v>
      </c>
      <c r="K80" s="7" t="s">
        <v>15</v>
      </c>
      <c r="L80" s="7"/>
    </row>
    <row r="81" spans="1:12" x14ac:dyDescent="0.25">
      <c r="A81" s="6" t="s">
        <v>238</v>
      </c>
      <c r="B81" s="1" t="s">
        <v>239</v>
      </c>
      <c r="C81" s="7" t="s">
        <v>240</v>
      </c>
      <c r="D81" s="8">
        <v>15000</v>
      </c>
      <c r="E81" s="1" t="s">
        <v>14</v>
      </c>
      <c r="F81" s="1" t="s">
        <v>15</v>
      </c>
      <c r="G81" s="1" t="s">
        <v>15</v>
      </c>
      <c r="H81" s="1" t="s">
        <v>16</v>
      </c>
      <c r="I81" s="1" t="s">
        <v>15</v>
      </c>
      <c r="J81" s="1" t="s">
        <v>15</v>
      </c>
      <c r="K81" s="7" t="s">
        <v>15</v>
      </c>
      <c r="L81" s="7"/>
    </row>
    <row r="82" spans="1:12" x14ac:dyDescent="0.25">
      <c r="A82" s="6" t="s">
        <v>241</v>
      </c>
      <c r="B82" s="1" t="s">
        <v>242</v>
      </c>
      <c r="C82" s="7" t="s">
        <v>243</v>
      </c>
      <c r="D82" s="8">
        <v>1000</v>
      </c>
      <c r="E82" s="1" t="s">
        <v>14</v>
      </c>
      <c r="F82" s="1" t="s">
        <v>15</v>
      </c>
      <c r="G82" s="1" t="s">
        <v>15</v>
      </c>
      <c r="H82" s="1" t="s">
        <v>16</v>
      </c>
      <c r="I82" s="1" t="s">
        <v>15</v>
      </c>
      <c r="J82" s="1" t="s">
        <v>15</v>
      </c>
      <c r="K82" s="7" t="s">
        <v>15</v>
      </c>
      <c r="L82" s="7"/>
    </row>
    <row r="83" spans="1:12" x14ac:dyDescent="0.25">
      <c r="A83" s="6" t="s">
        <v>244</v>
      </c>
      <c r="B83" s="1" t="s">
        <v>245</v>
      </c>
      <c r="C83" s="7" t="s">
        <v>246</v>
      </c>
      <c r="D83" s="8">
        <v>1100</v>
      </c>
      <c r="E83" s="1" t="s">
        <v>14</v>
      </c>
      <c r="F83" s="1" t="s">
        <v>15</v>
      </c>
      <c r="G83" s="1" t="s">
        <v>15</v>
      </c>
      <c r="H83" s="1" t="s">
        <v>16</v>
      </c>
      <c r="I83" s="1" t="s">
        <v>15</v>
      </c>
      <c r="J83" s="1" t="s">
        <v>15</v>
      </c>
      <c r="K83" s="7" t="s">
        <v>15</v>
      </c>
      <c r="L83" s="7"/>
    </row>
    <row r="84" spans="1:12" x14ac:dyDescent="0.25">
      <c r="A84" s="6" t="s">
        <v>247</v>
      </c>
      <c r="B84" s="1" t="s">
        <v>248</v>
      </c>
      <c r="C84" s="7" t="s">
        <v>246</v>
      </c>
      <c r="D84" s="8">
        <v>980</v>
      </c>
      <c r="E84" s="1" t="s">
        <v>14</v>
      </c>
      <c r="F84" s="1" t="s">
        <v>15</v>
      </c>
      <c r="G84" s="1" t="s">
        <v>15</v>
      </c>
      <c r="H84" s="1" t="s">
        <v>16</v>
      </c>
      <c r="I84" s="1" t="s">
        <v>15</v>
      </c>
      <c r="J84" s="1" t="s">
        <v>15</v>
      </c>
      <c r="K84" s="7" t="s">
        <v>15</v>
      </c>
      <c r="L84" s="7"/>
    </row>
    <row r="85" spans="1:12" ht="24" x14ac:dyDescent="0.25">
      <c r="A85" s="6" t="s">
        <v>249</v>
      </c>
      <c r="B85" s="1" t="s">
        <v>250</v>
      </c>
      <c r="C85" s="7" t="s">
        <v>251</v>
      </c>
      <c r="D85" s="8">
        <v>100</v>
      </c>
      <c r="E85" s="1" t="s">
        <v>196</v>
      </c>
      <c r="F85" s="1" t="s">
        <v>197</v>
      </c>
      <c r="G85" s="1" t="s">
        <v>198</v>
      </c>
      <c r="H85" s="1" t="s">
        <v>114</v>
      </c>
      <c r="I85" s="1"/>
      <c r="J85" s="1"/>
      <c r="K85" s="7"/>
      <c r="L85" s="7"/>
    </row>
    <row r="86" spans="1:12" ht="24" x14ac:dyDescent="0.25">
      <c r="A86" s="6" t="s">
        <v>252</v>
      </c>
      <c r="B86" s="1" t="s">
        <v>253</v>
      </c>
      <c r="C86" s="7" t="s">
        <v>254</v>
      </c>
      <c r="D86" s="8">
        <v>36652</v>
      </c>
      <c r="E86" s="1" t="s">
        <v>14</v>
      </c>
      <c r="F86" s="1" t="s">
        <v>15</v>
      </c>
      <c r="G86" s="1" t="s">
        <v>15</v>
      </c>
      <c r="H86" s="1" t="s">
        <v>16</v>
      </c>
      <c r="I86" s="1" t="s">
        <v>15</v>
      </c>
      <c r="J86" s="1" t="s">
        <v>15</v>
      </c>
      <c r="K86" s="7" t="s">
        <v>15</v>
      </c>
      <c r="L86" s="7"/>
    </row>
    <row r="87" spans="1:12" x14ac:dyDescent="0.25">
      <c r="A87" s="6" t="s">
        <v>255</v>
      </c>
      <c r="B87" s="1" t="s">
        <v>256</v>
      </c>
      <c r="C87" s="7" t="s">
        <v>257</v>
      </c>
      <c r="D87" s="8">
        <v>13000</v>
      </c>
      <c r="E87" s="1" t="s">
        <v>14</v>
      </c>
      <c r="F87" s="1" t="s">
        <v>15</v>
      </c>
      <c r="G87" s="1" t="s">
        <v>15</v>
      </c>
      <c r="H87" s="1" t="s">
        <v>16</v>
      </c>
      <c r="I87" s="1" t="s">
        <v>15</v>
      </c>
      <c r="J87" s="1" t="s">
        <v>15</v>
      </c>
      <c r="K87" s="7" t="s">
        <v>15</v>
      </c>
      <c r="L87" s="7"/>
    </row>
    <row r="88" spans="1:12" x14ac:dyDescent="0.25">
      <c r="A88" s="6" t="s">
        <v>258</v>
      </c>
      <c r="B88" s="1" t="s">
        <v>259</v>
      </c>
      <c r="C88" s="7"/>
      <c r="D88" s="8">
        <v>200</v>
      </c>
      <c r="E88" s="1" t="s">
        <v>14</v>
      </c>
      <c r="F88" s="1"/>
      <c r="G88" s="1"/>
      <c r="H88" s="1"/>
      <c r="I88" s="1"/>
      <c r="J88" s="1"/>
      <c r="K88" s="7"/>
      <c r="L88" s="7"/>
    </row>
    <row r="89" spans="1:12" x14ac:dyDescent="0.25">
      <c r="A89" s="6" t="s">
        <v>260</v>
      </c>
      <c r="B89" s="1" t="s">
        <v>261</v>
      </c>
      <c r="C89" s="7" t="s">
        <v>262</v>
      </c>
      <c r="D89" s="8">
        <v>5000</v>
      </c>
      <c r="E89" s="1" t="s">
        <v>14</v>
      </c>
      <c r="F89" s="1" t="s">
        <v>15</v>
      </c>
      <c r="G89" s="1" t="s">
        <v>15</v>
      </c>
      <c r="H89" s="1" t="s">
        <v>16</v>
      </c>
      <c r="I89" s="1" t="s">
        <v>15</v>
      </c>
      <c r="J89" s="1" t="s">
        <v>15</v>
      </c>
      <c r="K89" s="7" t="s">
        <v>15</v>
      </c>
      <c r="L89" s="7"/>
    </row>
    <row r="90" spans="1:12" x14ac:dyDescent="0.25">
      <c r="A90" s="6" t="s">
        <v>263</v>
      </c>
      <c r="B90" s="1" t="s">
        <v>264</v>
      </c>
      <c r="C90" s="7" t="s">
        <v>265</v>
      </c>
      <c r="D90" s="8">
        <v>95000</v>
      </c>
      <c r="E90" s="1" t="s">
        <v>14</v>
      </c>
      <c r="F90" s="1" t="s">
        <v>15</v>
      </c>
      <c r="G90" s="1" t="s">
        <v>15</v>
      </c>
      <c r="H90" s="1" t="s">
        <v>16</v>
      </c>
      <c r="I90" s="1" t="s">
        <v>15</v>
      </c>
      <c r="J90" s="1" t="s">
        <v>15</v>
      </c>
      <c r="K90" s="7" t="s">
        <v>15</v>
      </c>
      <c r="L90" s="7"/>
    </row>
    <row r="91" spans="1:12" x14ac:dyDescent="0.25">
      <c r="A91" s="6" t="s">
        <v>266</v>
      </c>
      <c r="B91" s="1" t="s">
        <v>267</v>
      </c>
      <c r="C91" s="13">
        <v>42512300</v>
      </c>
      <c r="D91" s="8">
        <v>75000</v>
      </c>
      <c r="E91" s="1" t="s">
        <v>14</v>
      </c>
      <c r="F91" s="1"/>
      <c r="G91" s="1"/>
      <c r="H91" s="1"/>
      <c r="I91" s="1"/>
      <c r="J91" s="1"/>
      <c r="K91" s="7"/>
      <c r="L91" s="7"/>
    </row>
    <row r="92" spans="1:12" ht="24" x14ac:dyDescent="0.25">
      <c r="A92" s="6" t="s">
        <v>268</v>
      </c>
      <c r="B92" s="1" t="s">
        <v>269</v>
      </c>
      <c r="C92" s="13">
        <v>38900000</v>
      </c>
      <c r="D92" s="8">
        <v>30000</v>
      </c>
      <c r="E92" s="1" t="s">
        <v>14</v>
      </c>
      <c r="F92" s="1"/>
      <c r="G92" s="1"/>
      <c r="H92" s="1"/>
      <c r="I92" s="1"/>
      <c r="J92" s="1"/>
      <c r="K92" s="7"/>
      <c r="L92" s="7"/>
    </row>
    <row r="93" spans="1:12" ht="24" x14ac:dyDescent="0.25">
      <c r="A93" s="6" t="s">
        <v>270</v>
      </c>
      <c r="B93" s="1" t="s">
        <v>271</v>
      </c>
      <c r="C93" s="7" t="s">
        <v>272</v>
      </c>
      <c r="D93" s="8">
        <v>680000</v>
      </c>
      <c r="E93" s="1" t="s">
        <v>276</v>
      </c>
      <c r="F93" s="1" t="s">
        <v>15</v>
      </c>
      <c r="G93" s="1" t="s">
        <v>15</v>
      </c>
      <c r="H93" s="1" t="s">
        <v>103</v>
      </c>
      <c r="I93" s="1" t="s">
        <v>15</v>
      </c>
      <c r="J93" s="1" t="s">
        <v>15</v>
      </c>
      <c r="K93" s="7" t="s">
        <v>277</v>
      </c>
      <c r="L93" s="7"/>
    </row>
    <row r="94" spans="1:12" ht="24" x14ac:dyDescent="0.25">
      <c r="A94" s="6" t="s">
        <v>273</v>
      </c>
      <c r="B94" s="1" t="s">
        <v>274</v>
      </c>
      <c r="C94" s="7" t="s">
        <v>275</v>
      </c>
      <c r="D94" s="8">
        <v>135000</v>
      </c>
      <c r="E94" s="1" t="s">
        <v>278</v>
      </c>
      <c r="F94" s="1" t="s">
        <v>15</v>
      </c>
      <c r="G94" s="1" t="s">
        <v>15</v>
      </c>
      <c r="H94" s="1" t="s">
        <v>103</v>
      </c>
      <c r="I94" s="1"/>
      <c r="J94" s="1"/>
      <c r="K94" s="7" t="s">
        <v>15</v>
      </c>
      <c r="L94" s="7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CPV PLAN BEZ PDV-a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</dc:creator>
  <cp:lastModifiedBy>Racun</cp:lastModifiedBy>
  <dcterms:created xsi:type="dcterms:W3CDTF">2021-02-18T09:09:02Z</dcterms:created>
  <dcterms:modified xsi:type="dcterms:W3CDTF">2022-01-11T13:16:43Z</dcterms:modified>
</cp:coreProperties>
</file>